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1.xml.rels" ContentType="application/vnd.openxmlformats-package.relationships+xml"/>
  <Override PartName="/xl/worksheets/_rels/sheet1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  <sheet name="BD-202603" sheetId="11" state="visible" r:id="rId12"/>
    <sheet name="Planilha1" sheetId="12" state="visible" r:id="rId13"/>
    <sheet name="202604" sheetId="13" state="visible" r:id="rId14"/>
    <sheet name="BD-202604" sheetId="14" state="visible" r:id="rId15"/>
  </sheets>
  <externalReferences>
    <externalReference r:id="rId16"/>
  </externalReferences>
  <definedNames>
    <definedName function="false" hidden="true" localSheetId="10" name="_xlnm._FilterDatabase" vbProcedure="false">'BD-202603'!$A$1:$I$214</definedName>
    <definedName function="false" hidden="true" localSheetId="11" name="_xlnm._FilterDatabase" vbProcedure="false">Planilha1!$A$1:$E$214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<sst xmlns="http://schemas.openxmlformats.org/spreadsheetml/2006/main" count="1923" uniqueCount="168">
  <si>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</si>
  <si>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</si>
  <si>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</si>
  <si>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</si>
  <si>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</si>
  <si>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</si>
  <si>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</si>
  <si>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</si>
  <si>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</si>
  <si>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</si>
  <si>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</si>
  <si>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</si>
  <si>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</si>
  <si>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</si>
  <si>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</si>
  <si>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</si>
  <si>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</si>
  <si>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</si>
  <si>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</si>
  <si>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</si>
  <si>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</si>
  <si>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</si>
  <si>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</si>
  <si>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</si>
  <si>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</si>
  <si>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</si>
  <si>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</si>
  <si>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</si>
  <si>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</si>
  <si>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</si>
  <si>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</si>
  <si>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</si>
  <si>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</si>
  <si>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</si>
  <si>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</si>
  <si>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</si>
  <si>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</si>
  <si>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</si>
  <si>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</si>
  <si>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</si>
  <si>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</si>
  <si>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</si>
  <si>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</si>
  <si>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</si>
  <si>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</si>
  <si>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</si>
  <si>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</si>
  <si>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</si>
  <si>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</si>
  <si>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</si>
  <si>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</si>
  <si>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</si>
  <si>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</si>
  <si>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</si>
  <si>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</si>
  <si>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</si>
  <si>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</si>
  <si>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</si>
  <si>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Joaçaba HUST</t>
  </si>
  <si>
    <t xml:space="preserve">Sombrio IMAS</t>
  </si>
  <si>
    <t xml:space="preserve">VERIFICAR SE CABE O PAGAMENTO</t>
  </si>
  <si>
    <t xml:space="preserve">Joaçaba IMAS</t>
  </si>
  <si>
    <t xml:space="preserve">Florianopolis HGCR</t>
  </si>
  <si>
    <t xml:space="preserve">Joinville - JESER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</si>
  <si>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</si>
  <si>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</si>
  <si>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</si>
  <si>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</si>
  <si>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</si>
  <si>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</si>
  <si>
    <t xml:space="preserve">nome</t>
  </si>
  <si>
    <t xml:space="preserve">valor</t>
  </si>
  <si>
    <t xml:space="preserve">20260101</t>
  </si>
  <si>
    <t xml:space="preserve">20260103</t>
  </si>
  <si>
    <t xml:space="preserve">2537788</t>
  </si>
  <si>
    <t xml:space="preserve">20260104</t>
  </si>
  <si>
    <t xml:space="preserve">20260110</t>
  </si>
  <si>
    <t xml:space="preserve">20260105</t>
  </si>
  <si>
    <t xml:space="preserve">20260109</t>
  </si>
  <si>
    <t xml:space="preserve">20260106</t>
  </si>
  <si>
    <t xml:space="preserve">20260107</t>
  </si>
  <si>
    <t xml:space="preserve">20260102</t>
  </si>
  <si>
    <t xml:space="preserve">20260108</t>
  </si>
  <si>
    <t xml:space="preserve">20260116</t>
  </si>
  <si>
    <t xml:space="preserve">20260114</t>
  </si>
  <si>
    <t xml:space="preserve">20260129</t>
  </si>
  <si>
    <t xml:space="preserve">20260111</t>
  </si>
  <si>
    <t xml:space="preserve">20260124</t>
  </si>
  <si>
    <t xml:space="preserve">20260113</t>
  </si>
  <si>
    <t xml:space="preserve">20260112</t>
  </si>
  <si>
    <t xml:space="preserve">20260117</t>
  </si>
  <si>
    <t xml:space="preserve">20260119</t>
  </si>
  <si>
    <t xml:space="preserve">20260115</t>
  </si>
  <si>
    <t xml:space="preserve">20260128</t>
  </si>
  <si>
    <t xml:space="preserve">20260118</t>
  </si>
  <si>
    <t xml:space="preserve">20260120</t>
  </si>
  <si>
    <t xml:space="preserve">20260122</t>
  </si>
  <si>
    <t xml:space="preserve">20260127</t>
  </si>
  <si>
    <t xml:space="preserve">20260125</t>
  </si>
  <si>
    <t xml:space="preserve">20260123</t>
  </si>
  <si>
    <t xml:space="preserve">20260126</t>
  </si>
  <si>
    <t xml:space="preserve">20260131</t>
  </si>
  <si>
    <t xml:space="preserve">20260201</t>
  </si>
  <si>
    <t xml:space="preserve">20260130</t>
  </si>
  <si>
    <t xml:space="preserve">20260202</t>
  </si>
  <si>
    <t xml:space="preserve">20260203</t>
  </si>
  <si>
    <t xml:space="preserve">20260206</t>
  </si>
  <si>
    <t xml:space="preserve">20251231</t>
  </si>
  <si>
    <t xml:space="preserve">20260204</t>
  </si>
  <si>
    <t xml:space="preserve">20260223</t>
  </si>
  <si>
    <t xml:space="preserve">20260227</t>
  </si>
  <si>
    <t xml:space="preserve">20260302</t>
  </si>
  <si>
    <t xml:space="preserve">20260121</t>
  </si>
  <si>
    <t xml:space="preserve">2672839</t>
  </si>
  <si>
    <t xml:space="preserve">20260219</t>
  </si>
  <si>
    <t xml:space="preserve">20260301</t>
  </si>
  <si>
    <t xml:space="preserve">20260225</t>
  </si>
  <si>
    <t xml:space="preserve">20260304</t>
  </si>
  <si>
    <t xml:space="preserve">20260305</t>
  </si>
  <si>
    <t xml:space="preserve">20260306</t>
  </si>
  <si>
    <t xml:space="preserve">20260303</t>
  </si>
  <si>
    <t xml:space="preserve">20260308</t>
  </si>
  <si>
    <t xml:space="preserve">20260226</t>
  </si>
  <si>
    <t xml:space="preserve">20260307</t>
  </si>
  <si>
    <t xml:space="preserve">20260311</t>
  </si>
  <si>
    <t xml:space="preserve">20260312</t>
  </si>
  <si>
    <t xml:space="preserve">20260310</t>
  </si>
  <si>
    <t xml:space="preserve">20260313</t>
  </si>
  <si>
    <t xml:space="preserve">20260315</t>
  </si>
  <si>
    <t xml:space="preserve">20260314</t>
  </si>
  <si>
    <t xml:space="preserve">20260224</t>
  </si>
  <si>
    <t xml:space="preserve">20260316</t>
  </si>
  <si>
    <t xml:space="preserve">20260317</t>
  </si>
  <si>
    <t xml:space="preserve">20260320</t>
  </si>
  <si>
    <t xml:space="preserve">20260323</t>
  </si>
  <si>
    <t xml:space="preserve">20260318</t>
  </si>
  <si>
    <t xml:space="preserve">20260325</t>
  </si>
  <si>
    <t xml:space="preserve">20260322</t>
  </si>
  <si>
    <t xml:space="preserve">20260319</t>
  </si>
  <si>
    <t xml:space="preserve">20260326</t>
  </si>
  <si>
    <t xml:space="preserve">20260330</t>
  </si>
  <si>
    <t xml:space="preserve">20260328</t>
  </si>
  <si>
    <t xml:space="preserve">20260324</t>
  </si>
  <si>
    <t xml:space="preserve">20260331</t>
  </si>
  <si>
    <t xml:space="preserve">20260327</t>
  </si>
  <si>
    <t xml:space="preserve">20260329</t>
  </si>
  <si>
    <t xml:space="preserve">2691841</t>
  </si>
  <si>
    <t xml:space="preserve">FLORIANOPOLIS HGCR</t>
  </si>
  <si>
    <t xml:space="preserve">2758164</t>
  </si>
  <si>
    <t xml:space="preserve">CRICIUMA HSJ</t>
  </si>
  <si>
    <t xml:space="preserve">20260309</t>
  </si>
  <si>
    <t xml:space="preserve">20260220</t>
  </si>
  <si>
    <t xml:space="preserve">3039250</t>
  </si>
  <si>
    <t xml:space="preserve">20260321</t>
  </si>
  <si>
    <t xml:space="preserve">6048692</t>
  </si>
  <si>
    <t xml:space="preserve">20260218</t>
  </si>
  <si>
    <t xml:space="preserve">0406030057</t>
  </si>
  <si>
    <t xml:space="preserve">20260208</t>
  </si>
  <si>
    <t xml:space="preserve">0406030111</t>
  </si>
  <si>
    <t xml:space="preserve">0408030631</t>
  </si>
  <si>
    <t xml:space="preserve">20251202</t>
  </si>
  <si>
    <t xml:space="preserve">20251204</t>
  </si>
  <si>
    <t xml:space="preserve">9543856</t>
  </si>
  <si>
    <t xml:space="preserve">0408040076</t>
  </si>
  <si>
    <t xml:space="preserve">20260222</t>
  </si>
  <si>
    <t xml:space="preserve">Hospital SC (CNES)</t>
  </si>
  <si>
    <t xml:space="preserve">Prêmio Eletivas</t>
  </si>
  <si>
    <t xml:space="preserve">para Auditoria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</si>
</sst>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externalLink" Target="externalLinks/externalLink1.xml"/><Relationship Id="rId1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172.20.20.116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emios"/>
      <sheetName val="202511"/>
      <sheetName val="202512"/>
      <sheetName val="BD-202512"/>
      <sheetName val="202512-Relatorio"/>
      <sheetName val="BD-202601"/>
      <sheetName val="202601"/>
      <sheetName val="202601-Relatorio"/>
    </sheetNames>
    <sheetDataSet>
      <sheetData sheetId="0"/>
      <sheetData sheetId="1"/>
      <sheetData sheetId="2"/>
      <sheetData sheetId="3"/>
      <sheetData sheetId="4"/>
      <sheetData sheetId="5"/>
      <sheetData sheetId="6">
        <row r="189">
          <cell r="H189">
            <v>4399.5675</v>
          </cell>
        </row>
      </sheetData>
      <sheetData sheetId="7"/>
    </sheetDataSet>
  </externalBook>
</externalLink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68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65</v>
      </c>
      <c r="E1" s="0" t="s">
        <v>66</v>
      </c>
      <c r="F1" s="0" t="s">
        <v>67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68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68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68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68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69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68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68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68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68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68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68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68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68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68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68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68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68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68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68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68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68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68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68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69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68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68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69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68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68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68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68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68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69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68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68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68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69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68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68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68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68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69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69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68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68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68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68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68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69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68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68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68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69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69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69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68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69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68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68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68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68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68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69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68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68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68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68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68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68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68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69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68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68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68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68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68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69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69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69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69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68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69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68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68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68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69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69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69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69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68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68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68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68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69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69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69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68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68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68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69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69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69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69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68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69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69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69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69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69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69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69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69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69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69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69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69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69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69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69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69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69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69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69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69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69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69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69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69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69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69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69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69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69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69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69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69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69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69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69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69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69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69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69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69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69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69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69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69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69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69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69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69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69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69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69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69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69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69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69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69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69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69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69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69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69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69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69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69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69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69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69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68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68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68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68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68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68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68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68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68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69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69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68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69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69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68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68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69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" activeCellId="0" sqref="I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4.69"/>
    <col collapsed="false" customWidth="true" hidden="false" outlineLevel="0" max="6" min="6" style="0" width="11.86"/>
    <col collapsed="false" customWidth="true" hidden="false" outlineLevel="0" max="8" min="8" style="0" width="20.71"/>
  </cols>
  <sheetData>
    <row r="1" customFormat="false" ht="15" hidden="false" customHeight="false" outlineLevel="0" collapsed="false">
      <c r="A1" s="12" t="s">
        <v>24</v>
      </c>
      <c r="B1" s="38" t="s">
        <v>27</v>
      </c>
      <c r="C1" s="38" t="s">
        <v>26</v>
      </c>
      <c r="D1" s="38" t="s">
        <v>65</v>
      </c>
      <c r="E1" s="38" t="s">
        <v>66</v>
      </c>
      <c r="F1" s="38" t="s">
        <v>41</v>
      </c>
      <c r="G1" s="38" t="s">
        <v>25</v>
      </c>
      <c r="H1" s="38" t="s">
        <v>70</v>
      </c>
      <c r="I1" s="38" t="s">
        <v>71</v>
      </c>
    </row>
    <row r="2" customFormat="false" ht="15" hidden="false" customHeight="false" outlineLevel="0" collapsed="false">
      <c r="A2" s="10" t="n">
        <v>4226104600993</v>
      </c>
      <c r="B2" s="0" t="n">
        <v>415020034</v>
      </c>
      <c r="C2" s="0" t="n">
        <v>8663.65</v>
      </c>
      <c r="D2" s="0" t="s">
        <v>72</v>
      </c>
      <c r="E2" s="0" t="s">
        <v>73</v>
      </c>
      <c r="F2" s="0" t="s">
        <v>68</v>
      </c>
      <c r="G2" s="0" t="s">
        <v>74</v>
      </c>
      <c r="H2" s="0" t="s">
        <v>45</v>
      </c>
      <c r="I2" s="31" t="e">
        <f aca="false">VLOOKUP(B2,premios!$A$1:$B$100,2,0)</f>
        <v>#N/A</v>
      </c>
    </row>
    <row r="3" customFormat="false" ht="15" hidden="false" customHeight="false" outlineLevel="0" collapsed="false">
      <c r="A3" s="10" t="n">
        <v>4226104601829</v>
      </c>
      <c r="B3" s="0" t="n">
        <v>415020034</v>
      </c>
      <c r="C3" s="0" t="n">
        <v>8377.36</v>
      </c>
      <c r="D3" s="0" t="s">
        <v>72</v>
      </c>
      <c r="E3" s="0" t="s">
        <v>75</v>
      </c>
      <c r="F3" s="0" t="s">
        <v>68</v>
      </c>
      <c r="G3" s="0" t="s">
        <v>74</v>
      </c>
      <c r="H3" s="31" t="s">
        <v>45</v>
      </c>
      <c r="I3" s="31" t="e">
        <f aca="false">VLOOKUP(B3,premios!$A$1:$B$100,2,0)</f>
        <v>#N/A</v>
      </c>
    </row>
    <row r="4" customFormat="false" ht="15" hidden="false" customHeight="false" outlineLevel="0" collapsed="false">
      <c r="A4" s="10" t="n">
        <v>4226104603369</v>
      </c>
      <c r="B4" s="0" t="n">
        <v>406030049</v>
      </c>
      <c r="C4" s="0" t="n">
        <v>5802.45</v>
      </c>
      <c r="D4" s="0" t="s">
        <v>73</v>
      </c>
      <c r="E4" s="0" t="s">
        <v>76</v>
      </c>
      <c r="F4" s="0" t="s">
        <v>68</v>
      </c>
      <c r="G4" s="0" t="s">
        <v>74</v>
      </c>
      <c r="H4" s="31" t="s">
        <v>45</v>
      </c>
      <c r="I4" s="31" t="e">
        <f aca="false">VLOOKUP(B4,premios!$A$1:$B$100,2,0)</f>
        <v>#N/A</v>
      </c>
    </row>
    <row r="5" customFormat="false" ht="15" hidden="false" customHeight="false" outlineLevel="0" collapsed="false">
      <c r="A5" s="10" t="n">
        <v>4226104606768</v>
      </c>
      <c r="B5" s="0" t="n">
        <v>406030049</v>
      </c>
      <c r="C5" s="0" t="n">
        <v>8429.96</v>
      </c>
      <c r="D5" s="0" t="s">
        <v>77</v>
      </c>
      <c r="E5" s="0" t="s">
        <v>78</v>
      </c>
      <c r="F5" s="0" t="s">
        <v>68</v>
      </c>
      <c r="G5" s="0" t="s">
        <v>74</v>
      </c>
      <c r="H5" s="31" t="s">
        <v>45</v>
      </c>
      <c r="I5" s="31" t="e">
        <f aca="false">VLOOKUP(B5,premios!$A$1:$B$100,2,0)</f>
        <v>#N/A</v>
      </c>
    </row>
    <row r="6" customFormat="false" ht="15" hidden="false" customHeight="false" outlineLevel="0" collapsed="false">
      <c r="A6" s="10" t="n">
        <v>4226104608044</v>
      </c>
      <c r="B6" s="0" t="n">
        <v>406030049</v>
      </c>
      <c r="C6" s="0" t="n">
        <v>6434.8</v>
      </c>
      <c r="D6" s="0" t="s">
        <v>79</v>
      </c>
      <c r="E6" s="0" t="s">
        <v>80</v>
      </c>
      <c r="F6" s="0" t="s">
        <v>68</v>
      </c>
      <c r="G6" s="0" t="s">
        <v>74</v>
      </c>
      <c r="H6" s="31" t="s">
        <v>45</v>
      </c>
      <c r="I6" s="31" t="e">
        <f aca="false">VLOOKUP(B6,premios!$A$1:$B$100,2,0)</f>
        <v>#N/A</v>
      </c>
    </row>
    <row r="7" customFormat="false" ht="15" hidden="false" customHeight="false" outlineLevel="0" collapsed="false">
      <c r="A7" s="10" t="n">
        <v>4226104602995</v>
      </c>
      <c r="B7" s="0" t="n">
        <v>406030022</v>
      </c>
      <c r="C7" s="0" t="n">
        <v>7926.71</v>
      </c>
      <c r="D7" s="0" t="s">
        <v>81</v>
      </c>
      <c r="E7" s="0" t="s">
        <v>80</v>
      </c>
      <c r="F7" s="0" t="s">
        <v>68</v>
      </c>
      <c r="G7" s="0" t="s">
        <v>74</v>
      </c>
      <c r="H7" s="31" t="s">
        <v>45</v>
      </c>
      <c r="I7" s="31" t="e">
        <f aca="false">VLOOKUP(B7,premios!$A$1:$B$100,2,0)</f>
        <v>#N/A</v>
      </c>
    </row>
    <row r="8" customFormat="false" ht="15" hidden="false" customHeight="false" outlineLevel="0" collapsed="false">
      <c r="A8" s="10" t="n">
        <v>4226104610552</v>
      </c>
      <c r="B8" s="0" t="n">
        <v>406030049</v>
      </c>
      <c r="C8" s="0" t="n">
        <v>5114.45</v>
      </c>
      <c r="D8" s="0" t="s">
        <v>80</v>
      </c>
      <c r="E8" s="0" t="s">
        <v>78</v>
      </c>
      <c r="F8" s="0" t="s">
        <v>68</v>
      </c>
      <c r="G8" s="0" t="s">
        <v>74</v>
      </c>
      <c r="H8" s="31" t="s">
        <v>45</v>
      </c>
      <c r="I8" s="31" t="e">
        <f aca="false">VLOOKUP(B8,premios!$A$1:$B$100,2,0)</f>
        <v>#N/A</v>
      </c>
    </row>
    <row r="9" customFormat="false" ht="15" hidden="false" customHeight="false" outlineLevel="0" collapsed="false">
      <c r="A9" s="10" t="n">
        <v>4226104612378</v>
      </c>
      <c r="B9" s="0" t="n">
        <v>406040052</v>
      </c>
      <c r="C9" s="0" t="n">
        <v>2881.54</v>
      </c>
      <c r="D9" s="0" t="s">
        <v>82</v>
      </c>
      <c r="E9" s="0" t="s">
        <v>83</v>
      </c>
      <c r="F9" s="0" t="s">
        <v>68</v>
      </c>
      <c r="G9" s="0" t="s">
        <v>74</v>
      </c>
      <c r="H9" s="31" t="s">
        <v>45</v>
      </c>
      <c r="I9" s="31" t="e">
        <f aca="false">VLOOKUP(B9,premios!$A$1:$B$100,2,0)</f>
        <v>#N/A</v>
      </c>
    </row>
    <row r="10" customFormat="false" ht="15" hidden="false" customHeight="false" outlineLevel="0" collapsed="false">
      <c r="A10" s="10" t="n">
        <v>4226104615030</v>
      </c>
      <c r="B10" s="0" t="n">
        <v>406030022</v>
      </c>
      <c r="C10" s="0" t="n">
        <v>8930.4</v>
      </c>
      <c r="D10" s="0" t="s">
        <v>78</v>
      </c>
      <c r="E10" s="0" t="s">
        <v>84</v>
      </c>
      <c r="F10" s="0" t="s">
        <v>68</v>
      </c>
      <c r="G10" s="0" t="s">
        <v>74</v>
      </c>
      <c r="H10" s="31" t="s">
        <v>45</v>
      </c>
      <c r="I10" s="31" t="e">
        <f aca="false">VLOOKUP(B10,premios!$A$1:$B$100,2,0)</f>
        <v>#N/A</v>
      </c>
    </row>
    <row r="11" customFormat="false" ht="15" hidden="false" customHeight="false" outlineLevel="0" collapsed="false">
      <c r="A11" s="10" t="n">
        <v>4226104616789</v>
      </c>
      <c r="B11" s="0" t="n">
        <v>406010935</v>
      </c>
      <c r="C11" s="0" t="n">
        <v>30147.42</v>
      </c>
      <c r="D11" s="0" t="s">
        <v>76</v>
      </c>
      <c r="E11" s="0" t="s">
        <v>85</v>
      </c>
      <c r="F11" s="0" t="s">
        <v>68</v>
      </c>
      <c r="G11" s="0" t="s">
        <v>74</v>
      </c>
      <c r="H11" s="31" t="s">
        <v>45</v>
      </c>
      <c r="I11" s="31" t="e">
        <f aca="false">VLOOKUP(B11,premios!$A$1:$B$100,2,0)</f>
        <v>#N/A</v>
      </c>
    </row>
    <row r="12" customFormat="false" ht="15" hidden="false" customHeight="false" outlineLevel="0" collapsed="false">
      <c r="A12" s="10" t="n">
        <v>4226104617075</v>
      </c>
      <c r="B12" s="0" t="n">
        <v>406010935</v>
      </c>
      <c r="C12" s="0" t="n">
        <v>22305.66</v>
      </c>
      <c r="D12" s="0" t="s">
        <v>86</v>
      </c>
      <c r="E12" s="0" t="s">
        <v>87</v>
      </c>
      <c r="F12" s="0" t="s">
        <v>68</v>
      </c>
      <c r="G12" s="0" t="s">
        <v>74</v>
      </c>
      <c r="H12" s="31" t="s">
        <v>45</v>
      </c>
      <c r="I12" s="31" t="e">
        <f aca="false">VLOOKUP(B12,premios!$A$1:$B$100,2,0)</f>
        <v>#N/A</v>
      </c>
    </row>
    <row r="13" customFormat="false" ht="15" hidden="false" customHeight="false" outlineLevel="0" collapsed="false">
      <c r="A13" s="10" t="n">
        <v>4226104617801</v>
      </c>
      <c r="B13" s="0" t="n">
        <v>406010692</v>
      </c>
      <c r="C13" s="0" t="n">
        <v>22373.69</v>
      </c>
      <c r="D13" s="0" t="s">
        <v>79</v>
      </c>
      <c r="E13" s="0" t="s">
        <v>88</v>
      </c>
      <c r="F13" s="0" t="s">
        <v>69</v>
      </c>
      <c r="G13" s="0" t="s">
        <v>74</v>
      </c>
      <c r="H13" s="31" t="s">
        <v>45</v>
      </c>
      <c r="I13" s="31" t="e">
        <f aca="false">VLOOKUP(B13,premios!$A$1:$B$100,2,0)</f>
        <v>#N/A</v>
      </c>
    </row>
    <row r="14" customFormat="false" ht="15" hidden="false" customHeight="false" outlineLevel="0" collapsed="false">
      <c r="A14" s="10" t="n">
        <v>4226104618087</v>
      </c>
      <c r="B14" s="0" t="n">
        <v>406040117</v>
      </c>
      <c r="C14" s="0" t="n">
        <v>1341.47</v>
      </c>
      <c r="D14" s="0" t="s">
        <v>89</v>
      </c>
      <c r="E14" s="0" t="s">
        <v>90</v>
      </c>
      <c r="F14" s="0" t="s">
        <v>68</v>
      </c>
      <c r="G14" s="0" t="s">
        <v>74</v>
      </c>
      <c r="H14" s="31" t="s">
        <v>45</v>
      </c>
      <c r="I14" s="31" t="e">
        <f aca="false">VLOOKUP(B14,premios!$A$1:$B$100,2,0)</f>
        <v>#N/A</v>
      </c>
    </row>
    <row r="15" customFormat="false" ht="15" hidden="false" customHeight="false" outlineLevel="0" collapsed="false">
      <c r="A15" s="10" t="n">
        <v>4226104619517</v>
      </c>
      <c r="B15" s="0" t="n">
        <v>415010012</v>
      </c>
      <c r="C15" s="0" t="n">
        <v>4324.04</v>
      </c>
      <c r="D15" s="0" t="s">
        <v>89</v>
      </c>
      <c r="E15" s="0" t="s">
        <v>84</v>
      </c>
      <c r="F15" s="0" t="s">
        <v>68</v>
      </c>
      <c r="G15" s="0" t="s">
        <v>74</v>
      </c>
      <c r="H15" s="31" t="s">
        <v>45</v>
      </c>
      <c r="I15" s="31" t="e">
        <f aca="false">VLOOKUP(B15,premios!$A$1:$B$100,2,0)</f>
        <v>#N/A</v>
      </c>
    </row>
    <row r="16" customFormat="false" ht="15" hidden="false" customHeight="false" outlineLevel="0" collapsed="false">
      <c r="A16" s="10" t="n">
        <v>4226104620056</v>
      </c>
      <c r="B16" s="0" t="n">
        <v>406030049</v>
      </c>
      <c r="C16" s="0" t="n">
        <v>6514.76</v>
      </c>
      <c r="D16" s="0" t="s">
        <v>88</v>
      </c>
      <c r="E16" s="0" t="s">
        <v>91</v>
      </c>
      <c r="F16" s="0" t="s">
        <v>68</v>
      </c>
      <c r="G16" s="0" t="s">
        <v>74</v>
      </c>
      <c r="H16" s="31" t="s">
        <v>45</v>
      </c>
      <c r="I16" s="31" t="e">
        <f aca="false">VLOOKUP(B16,premios!$A$1:$B$100,2,0)</f>
        <v>#N/A</v>
      </c>
    </row>
    <row r="17" customFormat="false" ht="15" hidden="false" customHeight="false" outlineLevel="0" collapsed="false">
      <c r="A17" s="10" t="n">
        <v>4226104622400</v>
      </c>
      <c r="B17" s="0" t="n">
        <v>406030030</v>
      </c>
      <c r="C17" s="0" t="n">
        <v>5826.81</v>
      </c>
      <c r="D17" s="0" t="s">
        <v>84</v>
      </c>
      <c r="E17" s="0" t="s">
        <v>92</v>
      </c>
      <c r="F17" s="0" t="s">
        <v>68</v>
      </c>
      <c r="G17" s="0" t="s">
        <v>74</v>
      </c>
      <c r="H17" s="31" t="s">
        <v>45</v>
      </c>
      <c r="I17" s="31" t="e">
        <f aca="false">VLOOKUP(B17,premios!$A$1:$B$100,2,0)</f>
        <v>#N/A</v>
      </c>
    </row>
    <row r="18" customFormat="false" ht="15" hidden="false" customHeight="false" outlineLevel="0" collapsed="false">
      <c r="A18" s="10" t="n">
        <v>4226104622685</v>
      </c>
      <c r="B18" s="0" t="n">
        <v>415010012</v>
      </c>
      <c r="C18" s="0" t="n">
        <v>35968.74</v>
      </c>
      <c r="D18" s="0" t="s">
        <v>84</v>
      </c>
      <c r="E18" s="0" t="s">
        <v>93</v>
      </c>
      <c r="F18" s="0" t="s">
        <v>68</v>
      </c>
      <c r="G18" s="0" t="s">
        <v>74</v>
      </c>
      <c r="H18" s="31" t="s">
        <v>45</v>
      </c>
      <c r="I18" s="31" t="e">
        <f aca="false">VLOOKUP(B18,premios!$A$1:$B$100,2,0)</f>
        <v>#N/A</v>
      </c>
    </row>
    <row r="19" customFormat="false" ht="15" hidden="false" customHeight="false" outlineLevel="0" collapsed="false">
      <c r="A19" s="10" t="n">
        <v>4226104622696</v>
      </c>
      <c r="B19" s="0" t="n">
        <v>406010811</v>
      </c>
      <c r="C19" s="0" t="n">
        <v>22528.17</v>
      </c>
      <c r="D19" s="0" t="s">
        <v>86</v>
      </c>
      <c r="E19" s="0" t="s">
        <v>94</v>
      </c>
      <c r="F19" s="0" t="s">
        <v>69</v>
      </c>
      <c r="G19" s="0" t="s">
        <v>74</v>
      </c>
      <c r="H19" s="31" t="s">
        <v>45</v>
      </c>
      <c r="I19" s="31" t="e">
        <f aca="false">VLOOKUP(B19,premios!$A$1:$B$100,2,0)</f>
        <v>#N/A</v>
      </c>
    </row>
    <row r="20" customFormat="false" ht="15" hidden="false" customHeight="false" outlineLevel="0" collapsed="false">
      <c r="A20" s="10" t="n">
        <v>4226104627162</v>
      </c>
      <c r="B20" s="0" t="n">
        <v>415020034</v>
      </c>
      <c r="C20" s="0" t="n">
        <v>10764.95</v>
      </c>
      <c r="D20" s="0" t="s">
        <v>83</v>
      </c>
      <c r="E20" s="0" t="s">
        <v>95</v>
      </c>
      <c r="F20" s="0" t="s">
        <v>69</v>
      </c>
      <c r="G20" s="0" t="s">
        <v>74</v>
      </c>
      <c r="H20" s="31" t="s">
        <v>45</v>
      </c>
      <c r="I20" s="31" t="e">
        <f aca="false">VLOOKUP(B20,premios!$A$1:$B$100,2,0)</f>
        <v>#N/A</v>
      </c>
    </row>
    <row r="21" customFormat="false" ht="15" hidden="false" customHeight="false" outlineLevel="0" collapsed="false">
      <c r="A21" s="10" t="n">
        <v>4226104630418</v>
      </c>
      <c r="B21" s="0" t="n">
        <v>406030049</v>
      </c>
      <c r="C21" s="0" t="n">
        <v>6489.66</v>
      </c>
      <c r="D21" s="0" t="s">
        <v>94</v>
      </c>
      <c r="E21" s="0" t="s">
        <v>94</v>
      </c>
      <c r="F21" s="0" t="s">
        <v>68</v>
      </c>
      <c r="G21" s="0" t="s">
        <v>74</v>
      </c>
      <c r="H21" s="31" t="s">
        <v>45</v>
      </c>
      <c r="I21" s="31" t="e">
        <f aca="false">VLOOKUP(B21,premios!$A$1:$B$100,2,0)</f>
        <v>#N/A</v>
      </c>
    </row>
    <row r="22" customFormat="false" ht="15" hidden="false" customHeight="false" outlineLevel="0" collapsed="false">
      <c r="A22" s="10" t="n">
        <v>4226104632079</v>
      </c>
      <c r="B22" s="0" t="n">
        <v>415020034</v>
      </c>
      <c r="C22" s="0" t="n">
        <v>24009.46</v>
      </c>
      <c r="D22" s="0" t="s">
        <v>91</v>
      </c>
      <c r="E22" s="0" t="s">
        <v>85</v>
      </c>
      <c r="F22" s="0" t="s">
        <v>68</v>
      </c>
      <c r="G22" s="0" t="s">
        <v>74</v>
      </c>
      <c r="H22" s="31" t="s">
        <v>45</v>
      </c>
      <c r="I22" s="31" t="e">
        <f aca="false">VLOOKUP(B22,premios!$A$1:$B$100,2,0)</f>
        <v>#N/A</v>
      </c>
    </row>
    <row r="23" customFormat="false" ht="15" hidden="false" customHeight="false" outlineLevel="0" collapsed="false">
      <c r="A23" s="10" t="n">
        <v>4226104637513</v>
      </c>
      <c r="B23" s="0" t="n">
        <v>406030049</v>
      </c>
      <c r="C23" s="0" t="n">
        <v>6518.36</v>
      </c>
      <c r="D23" s="0" t="s">
        <v>96</v>
      </c>
      <c r="E23" s="0" t="s">
        <v>87</v>
      </c>
      <c r="F23" s="0" t="s">
        <v>68</v>
      </c>
      <c r="G23" s="0" t="s">
        <v>74</v>
      </c>
      <c r="H23" s="31" t="s">
        <v>45</v>
      </c>
      <c r="I23" s="31" t="e">
        <f aca="false">VLOOKUP(B23,premios!$A$1:$B$100,2,0)</f>
        <v>#N/A</v>
      </c>
    </row>
    <row r="24" customFormat="false" ht="15" hidden="false" customHeight="false" outlineLevel="0" collapsed="false">
      <c r="A24" s="10" t="n">
        <v>4226104638536</v>
      </c>
      <c r="B24" s="0" t="n">
        <v>406040052</v>
      </c>
      <c r="C24" s="0" t="n">
        <v>2323.32</v>
      </c>
      <c r="D24" s="0" t="s">
        <v>96</v>
      </c>
      <c r="E24" s="0" t="s">
        <v>97</v>
      </c>
      <c r="F24" s="0" t="s">
        <v>68</v>
      </c>
      <c r="G24" s="0" t="s">
        <v>74</v>
      </c>
      <c r="H24" s="31" t="s">
        <v>45</v>
      </c>
      <c r="I24" s="31" t="e">
        <f aca="false">VLOOKUP(B24,premios!$A$1:$B$100,2,0)</f>
        <v>#N/A</v>
      </c>
    </row>
    <row r="25" customFormat="false" ht="15" hidden="false" customHeight="false" outlineLevel="0" collapsed="false">
      <c r="A25" s="10" t="n">
        <v>4226104639229</v>
      </c>
      <c r="B25" s="0" t="n">
        <v>415020034</v>
      </c>
      <c r="C25" s="0" t="n">
        <v>36180.67</v>
      </c>
      <c r="D25" s="0" t="s">
        <v>96</v>
      </c>
      <c r="E25" s="0" t="s">
        <v>98</v>
      </c>
      <c r="F25" s="0" t="s">
        <v>68</v>
      </c>
      <c r="G25" s="0" t="s">
        <v>74</v>
      </c>
      <c r="H25" s="31" t="s">
        <v>45</v>
      </c>
      <c r="I25" s="31" t="e">
        <f aca="false">VLOOKUP(B25,premios!$A$1:$B$100,2,0)</f>
        <v>#N/A</v>
      </c>
    </row>
    <row r="26" customFormat="false" ht="15" hidden="false" customHeight="false" outlineLevel="0" collapsed="false">
      <c r="A26" s="10" t="n">
        <v>4226104640571</v>
      </c>
      <c r="B26" s="0" t="n">
        <v>406040044</v>
      </c>
      <c r="C26" s="0" t="n">
        <v>2439.6</v>
      </c>
      <c r="D26" s="0" t="s">
        <v>99</v>
      </c>
      <c r="E26" s="0" t="s">
        <v>98</v>
      </c>
      <c r="F26" s="0" t="s">
        <v>68</v>
      </c>
      <c r="G26" s="0" t="s">
        <v>74</v>
      </c>
      <c r="H26" s="31" t="s">
        <v>45</v>
      </c>
      <c r="I26" s="31" t="e">
        <f aca="false">VLOOKUP(B26,premios!$A$1:$B$100,2,0)</f>
        <v>#N/A</v>
      </c>
    </row>
    <row r="27" customFormat="false" ht="15" hidden="false" customHeight="false" outlineLevel="0" collapsed="false">
      <c r="A27" s="10" t="n">
        <v>4226104643343</v>
      </c>
      <c r="B27" s="0" t="n">
        <v>415020034</v>
      </c>
      <c r="C27" s="0" t="n">
        <v>9235.59</v>
      </c>
      <c r="D27" s="0" t="s">
        <v>100</v>
      </c>
      <c r="E27" s="0" t="s">
        <v>93</v>
      </c>
      <c r="F27" s="0" t="s">
        <v>68</v>
      </c>
      <c r="G27" s="0" t="s">
        <v>74</v>
      </c>
      <c r="H27" s="31" t="s">
        <v>45</v>
      </c>
      <c r="I27" s="31" t="e">
        <f aca="false">VLOOKUP(B27,premios!$A$1:$B$100,2,0)</f>
        <v>#N/A</v>
      </c>
    </row>
    <row r="28" customFormat="false" ht="15" hidden="false" customHeight="false" outlineLevel="0" collapsed="false">
      <c r="A28" s="10" t="n">
        <v>4226104643728</v>
      </c>
      <c r="B28" s="0" t="n">
        <v>415020034</v>
      </c>
      <c r="C28" s="0" t="n">
        <v>7895.79</v>
      </c>
      <c r="D28" s="0" t="s">
        <v>100</v>
      </c>
      <c r="E28" s="0" t="s">
        <v>100</v>
      </c>
      <c r="F28" s="0" t="s">
        <v>68</v>
      </c>
      <c r="G28" s="0" t="s">
        <v>74</v>
      </c>
      <c r="H28" s="31" t="s">
        <v>45</v>
      </c>
      <c r="I28" s="31" t="e">
        <f aca="false">VLOOKUP(B28,premios!$A$1:$B$100,2,0)</f>
        <v>#N/A</v>
      </c>
    </row>
    <row r="29" customFormat="false" ht="15" hidden="false" customHeight="false" outlineLevel="0" collapsed="false">
      <c r="A29" s="10" t="n">
        <v>4226104644190</v>
      </c>
      <c r="B29" s="0" t="n">
        <v>415020034</v>
      </c>
      <c r="C29" s="0" t="n">
        <v>9937.87</v>
      </c>
      <c r="D29" s="0" t="s">
        <v>100</v>
      </c>
      <c r="E29" s="0" t="s">
        <v>101</v>
      </c>
      <c r="F29" s="0" t="s">
        <v>68</v>
      </c>
      <c r="G29" s="0" t="s">
        <v>74</v>
      </c>
      <c r="H29" s="31" t="s">
        <v>45</v>
      </c>
      <c r="I29" s="31" t="e">
        <f aca="false">VLOOKUP(B29,premios!$A$1:$B$100,2,0)</f>
        <v>#N/A</v>
      </c>
    </row>
    <row r="30" customFormat="false" ht="15" hidden="false" customHeight="false" outlineLevel="0" collapsed="false">
      <c r="A30" s="10" t="n">
        <v>4226104648733</v>
      </c>
      <c r="B30" s="0" t="n">
        <v>406040052</v>
      </c>
      <c r="C30" s="0" t="n">
        <v>2572.73</v>
      </c>
      <c r="D30" s="0" t="s">
        <v>93</v>
      </c>
      <c r="E30" s="0" t="s">
        <v>101</v>
      </c>
      <c r="F30" s="0" t="s">
        <v>68</v>
      </c>
      <c r="G30" s="0" t="s">
        <v>74</v>
      </c>
      <c r="H30" s="31" t="s">
        <v>45</v>
      </c>
      <c r="I30" s="31" t="e">
        <f aca="false">VLOOKUP(B30,premios!$A$1:$B$100,2,0)</f>
        <v>#N/A</v>
      </c>
    </row>
    <row r="31" customFormat="false" ht="15" hidden="false" customHeight="false" outlineLevel="0" collapsed="false">
      <c r="A31" s="10" t="n">
        <v>4226104640330</v>
      </c>
      <c r="B31" s="0" t="n">
        <v>415020034</v>
      </c>
      <c r="C31" s="0" t="n">
        <v>8766.35</v>
      </c>
      <c r="D31" s="0" t="s">
        <v>99</v>
      </c>
      <c r="E31" s="0" t="s">
        <v>87</v>
      </c>
      <c r="F31" s="0" t="s">
        <v>68</v>
      </c>
      <c r="G31" s="0" t="s">
        <v>74</v>
      </c>
      <c r="H31" s="31" t="s">
        <v>45</v>
      </c>
      <c r="I31" s="31" t="e">
        <f aca="false">VLOOKUP(B31,premios!$A$1:$B$100,2,0)</f>
        <v>#N/A</v>
      </c>
    </row>
    <row r="32" customFormat="false" ht="15" hidden="false" customHeight="false" outlineLevel="0" collapsed="false">
      <c r="A32" s="10" t="n">
        <v>4226104648898</v>
      </c>
      <c r="B32" s="0" t="n">
        <v>406030049</v>
      </c>
      <c r="C32" s="0" t="n">
        <v>7206.59</v>
      </c>
      <c r="D32" s="0" t="s">
        <v>93</v>
      </c>
      <c r="E32" s="0" t="s">
        <v>102</v>
      </c>
      <c r="F32" s="0" t="s">
        <v>68</v>
      </c>
      <c r="G32" s="0" t="s">
        <v>74</v>
      </c>
      <c r="H32" s="31" t="s">
        <v>45</v>
      </c>
      <c r="I32" s="31" t="e">
        <f aca="false">VLOOKUP(B32,premios!$A$1:$B$100,2,0)</f>
        <v>#N/A</v>
      </c>
    </row>
    <row r="33" customFormat="false" ht="15" hidden="false" customHeight="false" outlineLevel="0" collapsed="false">
      <c r="A33" s="10" t="n">
        <v>4226104650889</v>
      </c>
      <c r="B33" s="0" t="n">
        <v>406010650</v>
      </c>
      <c r="C33" s="0" t="n">
        <v>9344.27</v>
      </c>
      <c r="D33" s="0" t="s">
        <v>99</v>
      </c>
      <c r="E33" s="0" t="s">
        <v>100</v>
      </c>
      <c r="F33" s="0" t="s">
        <v>68</v>
      </c>
      <c r="G33" s="0" t="s">
        <v>74</v>
      </c>
      <c r="H33" s="31" t="s">
        <v>45</v>
      </c>
      <c r="I33" s="31" t="e">
        <f aca="false">VLOOKUP(B33,premios!$A$1:$B$100,2,0)</f>
        <v>#N/A</v>
      </c>
    </row>
    <row r="34" customFormat="false" ht="15" hidden="false" customHeight="false" outlineLevel="0" collapsed="false">
      <c r="A34" s="10" t="n">
        <v>4226104652682</v>
      </c>
      <c r="B34" s="0" t="n">
        <v>406040028</v>
      </c>
      <c r="C34" s="0" t="n">
        <v>6617.54</v>
      </c>
      <c r="D34" s="0" t="s">
        <v>103</v>
      </c>
      <c r="E34" s="0" t="s">
        <v>104</v>
      </c>
      <c r="F34" s="0" t="s">
        <v>69</v>
      </c>
      <c r="G34" s="0" t="s">
        <v>74</v>
      </c>
      <c r="H34" s="31" t="s">
        <v>45</v>
      </c>
      <c r="I34" s="31" t="e">
        <f aca="false">VLOOKUP(B34,premios!$A$1:$B$100,2,0)</f>
        <v>#N/A</v>
      </c>
    </row>
    <row r="35" customFormat="false" ht="15" hidden="false" customHeight="false" outlineLevel="0" collapsed="false">
      <c r="A35" s="10" t="n">
        <v>4226104654233</v>
      </c>
      <c r="B35" s="0" t="n">
        <v>415020034</v>
      </c>
      <c r="C35" s="0" t="n">
        <v>9213.9</v>
      </c>
      <c r="D35" s="0" t="s">
        <v>101</v>
      </c>
      <c r="E35" s="0" t="s">
        <v>105</v>
      </c>
      <c r="F35" s="0" t="s">
        <v>68</v>
      </c>
      <c r="G35" s="0" t="s">
        <v>74</v>
      </c>
      <c r="H35" s="31" t="s">
        <v>45</v>
      </c>
      <c r="I35" s="31" t="e">
        <f aca="false">VLOOKUP(B35,premios!$A$1:$B$100,2,0)</f>
        <v>#N/A</v>
      </c>
    </row>
    <row r="36" customFormat="false" ht="15" hidden="false" customHeight="false" outlineLevel="0" collapsed="false">
      <c r="A36" s="10" t="n">
        <v>4226104654882</v>
      </c>
      <c r="B36" s="0" t="n">
        <v>415020034</v>
      </c>
      <c r="C36" s="0" t="n">
        <v>8124.65</v>
      </c>
      <c r="D36" s="0" t="s">
        <v>101</v>
      </c>
      <c r="E36" s="0" t="s">
        <v>106</v>
      </c>
      <c r="F36" s="0" t="s">
        <v>68</v>
      </c>
      <c r="G36" s="0" t="s">
        <v>74</v>
      </c>
      <c r="H36" s="31" t="s">
        <v>45</v>
      </c>
      <c r="I36" s="31" t="e">
        <f aca="false">VLOOKUP(B36,premios!$A$1:$B$100,2,0)</f>
        <v>#N/A</v>
      </c>
    </row>
    <row r="37" customFormat="false" ht="15" hidden="false" customHeight="false" outlineLevel="0" collapsed="false">
      <c r="A37" s="10" t="n">
        <v>4226104657302</v>
      </c>
      <c r="B37" s="0" t="n">
        <v>406030030</v>
      </c>
      <c r="C37" s="0" t="n">
        <v>5062.01</v>
      </c>
      <c r="D37" s="0" t="s">
        <v>93</v>
      </c>
      <c r="E37" s="0" t="s">
        <v>85</v>
      </c>
      <c r="F37" s="0" t="s">
        <v>69</v>
      </c>
      <c r="G37" s="0" t="s">
        <v>74</v>
      </c>
      <c r="H37" s="31" t="s">
        <v>45</v>
      </c>
      <c r="I37" s="31" t="e">
        <f aca="false">VLOOKUP(B37,premios!$A$1:$B$100,2,0)</f>
        <v>#N/A</v>
      </c>
    </row>
    <row r="38" customFormat="false" ht="15" hidden="false" customHeight="false" outlineLevel="0" collapsed="false">
      <c r="A38" s="10" t="n">
        <v>4226104658006</v>
      </c>
      <c r="B38" s="0" t="n">
        <v>406030022</v>
      </c>
      <c r="C38" s="0" t="n">
        <v>11406.62</v>
      </c>
      <c r="D38" s="0" t="s">
        <v>91</v>
      </c>
      <c r="E38" s="0" t="s">
        <v>104</v>
      </c>
      <c r="F38" s="0" t="s">
        <v>68</v>
      </c>
      <c r="G38" s="0" t="s">
        <v>74</v>
      </c>
      <c r="H38" s="31" t="s">
        <v>45</v>
      </c>
      <c r="I38" s="31" t="e">
        <f aca="false">VLOOKUP(B38,premios!$A$1:$B$100,2,0)</f>
        <v>#N/A</v>
      </c>
    </row>
    <row r="39" customFormat="false" ht="15" hidden="false" customHeight="false" outlineLevel="0" collapsed="false">
      <c r="A39" s="10" t="n">
        <v>4226104658237</v>
      </c>
      <c r="B39" s="0" t="n">
        <v>406010650</v>
      </c>
      <c r="C39" s="0" t="n">
        <v>9331.57</v>
      </c>
      <c r="D39" s="0" t="s">
        <v>85</v>
      </c>
      <c r="E39" s="0" t="s">
        <v>102</v>
      </c>
      <c r="F39" s="0" t="s">
        <v>69</v>
      </c>
      <c r="G39" s="0" t="s">
        <v>74</v>
      </c>
      <c r="H39" s="31" t="s">
        <v>45</v>
      </c>
      <c r="I39" s="31" t="e">
        <f aca="false">VLOOKUP(B39,premios!$A$1:$B$100,2,0)</f>
        <v>#N/A</v>
      </c>
    </row>
    <row r="40" customFormat="false" ht="15" hidden="false" customHeight="false" outlineLevel="0" collapsed="false">
      <c r="A40" s="10" t="n">
        <v>4226104659139</v>
      </c>
      <c r="B40" s="0" t="n">
        <v>406040052</v>
      </c>
      <c r="C40" s="0" t="n">
        <v>2759.38</v>
      </c>
      <c r="D40" s="0" t="s">
        <v>107</v>
      </c>
      <c r="E40" s="0" t="s">
        <v>81</v>
      </c>
      <c r="F40" s="0" t="s">
        <v>68</v>
      </c>
      <c r="G40" s="0" t="s">
        <v>74</v>
      </c>
      <c r="H40" s="31" t="s">
        <v>45</v>
      </c>
      <c r="I40" s="31" t="e">
        <f aca="false">VLOOKUP(B40,premios!$A$1:$B$100,2,0)</f>
        <v>#N/A</v>
      </c>
    </row>
    <row r="41" customFormat="false" ht="15" hidden="false" customHeight="false" outlineLevel="0" collapsed="false">
      <c r="A41" s="10" t="n">
        <v>4226104662252</v>
      </c>
      <c r="B41" s="0" t="n">
        <v>406010650</v>
      </c>
      <c r="C41" s="0" t="n">
        <v>9298.17</v>
      </c>
      <c r="D41" s="0" t="s">
        <v>108</v>
      </c>
      <c r="E41" s="0" t="s">
        <v>106</v>
      </c>
      <c r="F41" s="0" t="s">
        <v>68</v>
      </c>
      <c r="G41" s="0" t="s">
        <v>74</v>
      </c>
      <c r="H41" s="31" t="s">
        <v>45</v>
      </c>
      <c r="I41" s="31" t="e">
        <f aca="false">VLOOKUP(B41,premios!$A$1:$B$100,2,0)</f>
        <v>#N/A</v>
      </c>
    </row>
    <row r="42" customFormat="false" ht="15" hidden="false" customHeight="false" outlineLevel="0" collapsed="false">
      <c r="A42" s="10" t="n">
        <v>4226104656059</v>
      </c>
      <c r="B42" s="0" t="n">
        <v>406030030</v>
      </c>
      <c r="C42" s="0" t="n">
        <v>6445.27</v>
      </c>
      <c r="D42" s="0" t="s">
        <v>85</v>
      </c>
      <c r="E42" s="0" t="s">
        <v>108</v>
      </c>
      <c r="F42" s="0" t="s">
        <v>68</v>
      </c>
      <c r="G42" s="0" t="s">
        <v>74</v>
      </c>
      <c r="H42" s="31" t="s">
        <v>45</v>
      </c>
      <c r="I42" s="31" t="e">
        <f aca="false">VLOOKUP(B42,premios!$A$1:$B$100,2,0)</f>
        <v>#N/A</v>
      </c>
    </row>
    <row r="43" customFormat="false" ht="15" hidden="false" customHeight="false" outlineLevel="0" collapsed="false">
      <c r="A43" s="10" t="n">
        <v>4226104663528</v>
      </c>
      <c r="B43" s="0" t="n">
        <v>415020034</v>
      </c>
      <c r="C43" s="0" t="n">
        <v>24112.01</v>
      </c>
      <c r="D43" s="0" t="s">
        <v>93</v>
      </c>
      <c r="E43" s="0" t="s">
        <v>108</v>
      </c>
      <c r="F43" s="0" t="s">
        <v>69</v>
      </c>
      <c r="G43" s="0" t="s">
        <v>74</v>
      </c>
      <c r="H43" s="31" t="s">
        <v>45</v>
      </c>
      <c r="I43" s="31" t="e">
        <f aca="false">VLOOKUP(B43,premios!$A$1:$B$100,2,0)</f>
        <v>#N/A</v>
      </c>
    </row>
    <row r="44" customFormat="false" ht="15" hidden="false" customHeight="false" outlineLevel="0" collapsed="false">
      <c r="A44" s="10" t="n">
        <v>4226104673593</v>
      </c>
      <c r="B44" s="0" t="n">
        <v>415020034</v>
      </c>
      <c r="C44" s="0" t="n">
        <v>40855.51</v>
      </c>
      <c r="D44" s="0" t="s">
        <v>85</v>
      </c>
      <c r="E44" s="0" t="s">
        <v>105</v>
      </c>
      <c r="F44" s="0" t="s">
        <v>69</v>
      </c>
      <c r="G44" s="0" t="s">
        <v>74</v>
      </c>
      <c r="H44" s="31" t="s">
        <v>45</v>
      </c>
      <c r="I44" s="31" t="e">
        <f aca="false">VLOOKUP(B44,premios!$A$1:$B$100,2,0)</f>
        <v>#N/A</v>
      </c>
    </row>
    <row r="45" customFormat="false" ht="15" hidden="false" customHeight="false" outlineLevel="0" collapsed="false">
      <c r="A45" s="10" t="n">
        <v>4226104663484</v>
      </c>
      <c r="B45" s="0" t="n">
        <v>406030030</v>
      </c>
      <c r="C45" s="0" t="n">
        <v>5062.01</v>
      </c>
      <c r="D45" s="0" t="s">
        <v>93</v>
      </c>
      <c r="E45" s="0" t="s">
        <v>85</v>
      </c>
      <c r="F45" s="0" t="s">
        <v>69</v>
      </c>
      <c r="G45" s="0" t="s">
        <v>74</v>
      </c>
      <c r="H45" s="31" t="s">
        <v>45</v>
      </c>
      <c r="I45" s="31" t="e">
        <f aca="false">VLOOKUP(B45,premios!$A$1:$B$100,2,0)</f>
        <v>#N/A</v>
      </c>
    </row>
    <row r="46" customFormat="false" ht="15" hidden="false" customHeight="false" outlineLevel="0" collapsed="false">
      <c r="A46" s="10" t="n">
        <v>4226104685660</v>
      </c>
      <c r="B46" s="0" t="n">
        <v>406010692</v>
      </c>
      <c r="C46" s="0" t="n">
        <v>22666.05</v>
      </c>
      <c r="D46" s="0" t="s">
        <v>84</v>
      </c>
      <c r="E46" s="0" t="s">
        <v>99</v>
      </c>
      <c r="F46" s="0" t="s">
        <v>69</v>
      </c>
      <c r="G46" s="0" t="s">
        <v>74</v>
      </c>
      <c r="H46" s="31" t="s">
        <v>45</v>
      </c>
      <c r="I46" s="31" t="e">
        <f aca="false">VLOOKUP(B46,premios!$A$1:$B$100,2,0)</f>
        <v>#N/A</v>
      </c>
    </row>
    <row r="47" customFormat="false" ht="15" hidden="false" customHeight="false" outlineLevel="0" collapsed="false">
      <c r="A47" s="10" t="n">
        <v>4226104694471</v>
      </c>
      <c r="B47" s="0" t="n">
        <v>406040052</v>
      </c>
      <c r="C47" s="0" t="n">
        <v>2135.86</v>
      </c>
      <c r="D47" s="0" t="s">
        <v>109</v>
      </c>
      <c r="E47" s="0" t="s">
        <v>110</v>
      </c>
      <c r="F47" s="0" t="s">
        <v>68</v>
      </c>
      <c r="G47" s="0" t="s">
        <v>74</v>
      </c>
      <c r="H47" s="31" t="s">
        <v>45</v>
      </c>
      <c r="I47" s="31" t="e">
        <f aca="false">VLOOKUP(B47,premios!$A$1:$B$100,2,0)</f>
        <v>#N/A</v>
      </c>
    </row>
    <row r="48" customFormat="false" ht="15" hidden="false" customHeight="false" outlineLevel="0" collapsed="false">
      <c r="A48" s="10" t="n">
        <v>4226104703458</v>
      </c>
      <c r="B48" s="0" t="n">
        <v>415020034</v>
      </c>
      <c r="C48" s="0" t="n">
        <v>9899.92</v>
      </c>
      <c r="D48" s="0" t="s">
        <v>110</v>
      </c>
      <c r="E48" s="0" t="s">
        <v>111</v>
      </c>
      <c r="F48" s="0" t="s">
        <v>68</v>
      </c>
      <c r="G48" s="0" t="s">
        <v>74</v>
      </c>
      <c r="H48" s="31" t="s">
        <v>45</v>
      </c>
      <c r="I48" s="31" t="e">
        <f aca="false">VLOOKUP(B48,premios!$A$1:$B$100,2,0)</f>
        <v>#N/A</v>
      </c>
    </row>
    <row r="49" customFormat="false" ht="15" hidden="false" customHeight="false" outlineLevel="0" collapsed="false">
      <c r="A49" s="10" t="n">
        <v>4226107057018</v>
      </c>
      <c r="B49" s="0" t="n">
        <v>406040028</v>
      </c>
      <c r="C49" s="0" t="n">
        <v>1825.71</v>
      </c>
      <c r="D49" s="0" t="s">
        <v>96</v>
      </c>
      <c r="E49" s="0" t="s">
        <v>87</v>
      </c>
      <c r="F49" s="0" t="s">
        <v>69</v>
      </c>
      <c r="G49" s="0" t="s">
        <v>74</v>
      </c>
      <c r="H49" s="31" t="s">
        <v>45</v>
      </c>
      <c r="I49" s="31" t="e">
        <f aca="false">VLOOKUP(B49,premios!$A$1:$B$100,2,0)</f>
        <v>#N/A</v>
      </c>
    </row>
    <row r="50" customFormat="false" ht="15" hidden="false" customHeight="false" outlineLevel="0" collapsed="false">
      <c r="A50" s="10" t="n">
        <v>4226104323628</v>
      </c>
      <c r="B50" s="0" t="n">
        <v>406030022</v>
      </c>
      <c r="C50" s="0" t="n">
        <v>9428.89</v>
      </c>
      <c r="D50" s="0" t="s">
        <v>112</v>
      </c>
      <c r="E50" s="0" t="s">
        <v>96</v>
      </c>
      <c r="F50" s="0" t="s">
        <v>68</v>
      </c>
      <c r="G50" s="0" t="s">
        <v>113</v>
      </c>
      <c r="H50" s="0" t="s">
        <v>59</v>
      </c>
      <c r="I50" s="31" t="e">
        <f aca="false">VLOOKUP(B50,premios!$A$1:$B$100,2,0)</f>
        <v>#N/A</v>
      </c>
    </row>
    <row r="51" customFormat="false" ht="15" hidden="false" customHeight="false" outlineLevel="0" collapsed="false">
      <c r="A51" s="10" t="n">
        <v>4226104334683</v>
      </c>
      <c r="B51" s="0" t="n">
        <v>406030049</v>
      </c>
      <c r="C51" s="0" t="n">
        <v>7052.35</v>
      </c>
      <c r="D51" s="0" t="s">
        <v>100</v>
      </c>
      <c r="E51" s="0" t="s">
        <v>97</v>
      </c>
      <c r="F51" s="0" t="s">
        <v>68</v>
      </c>
      <c r="G51" s="0" t="s">
        <v>113</v>
      </c>
      <c r="H51" s="31" t="s">
        <v>59</v>
      </c>
      <c r="I51" s="31" t="e">
        <f aca="false">VLOOKUP(B51,premios!$A$1:$B$100,2,0)</f>
        <v>#N/A</v>
      </c>
    </row>
    <row r="52" customFormat="false" ht="15" hidden="false" customHeight="false" outlineLevel="0" collapsed="false">
      <c r="A52" s="10" t="n">
        <v>4226104343879</v>
      </c>
      <c r="B52" s="0" t="n">
        <v>406030030</v>
      </c>
      <c r="C52" s="0" t="n">
        <v>5666.71</v>
      </c>
      <c r="D52" s="0" t="s">
        <v>85</v>
      </c>
      <c r="E52" s="0" t="s">
        <v>101</v>
      </c>
      <c r="F52" s="0" t="s">
        <v>68</v>
      </c>
      <c r="G52" s="0" t="s">
        <v>113</v>
      </c>
      <c r="H52" s="31" t="s">
        <v>59</v>
      </c>
      <c r="I52" s="31" t="e">
        <f aca="false">VLOOKUP(B52,premios!$A$1:$B$100,2,0)</f>
        <v>#N/A</v>
      </c>
    </row>
    <row r="53" customFormat="false" ht="15" hidden="false" customHeight="false" outlineLevel="0" collapsed="false">
      <c r="A53" s="10" t="n">
        <v>4226104344154</v>
      </c>
      <c r="B53" s="0" t="n">
        <v>406030049</v>
      </c>
      <c r="C53" s="0" t="n">
        <v>6814.5</v>
      </c>
      <c r="D53" s="0" t="s">
        <v>103</v>
      </c>
      <c r="E53" s="0" t="s">
        <v>101</v>
      </c>
      <c r="F53" s="0" t="s">
        <v>68</v>
      </c>
      <c r="G53" s="0" t="s">
        <v>113</v>
      </c>
      <c r="H53" s="31" t="s">
        <v>59</v>
      </c>
      <c r="I53" s="31" t="e">
        <f aca="false">VLOOKUP(B53,premios!$A$1:$B$100,2,0)</f>
        <v>#N/A</v>
      </c>
    </row>
    <row r="54" customFormat="false" ht="15" hidden="false" customHeight="false" outlineLevel="0" collapsed="false">
      <c r="A54" s="10" t="n">
        <v>4226104350457</v>
      </c>
      <c r="B54" s="0" t="n">
        <v>406030030</v>
      </c>
      <c r="C54" s="0" t="n">
        <v>6285.76</v>
      </c>
      <c r="D54" s="0" t="s">
        <v>97</v>
      </c>
      <c r="E54" s="0" t="s">
        <v>85</v>
      </c>
      <c r="F54" s="0" t="s">
        <v>68</v>
      </c>
      <c r="G54" s="0" t="s">
        <v>113</v>
      </c>
      <c r="H54" s="31" t="s">
        <v>59</v>
      </c>
      <c r="I54" s="31" t="e">
        <f aca="false">VLOOKUP(B54,premios!$A$1:$B$100,2,0)</f>
        <v>#N/A</v>
      </c>
    </row>
    <row r="55" customFormat="false" ht="15" hidden="false" customHeight="false" outlineLevel="0" collapsed="false">
      <c r="A55" s="10" t="n">
        <v>4226104386966</v>
      </c>
      <c r="B55" s="0" t="n">
        <v>406030049</v>
      </c>
      <c r="C55" s="0" t="n">
        <v>15389.85</v>
      </c>
      <c r="D55" s="0" t="s">
        <v>114</v>
      </c>
      <c r="E55" s="0" t="s">
        <v>115</v>
      </c>
      <c r="F55" s="0" t="s">
        <v>68</v>
      </c>
      <c r="G55" s="0" t="s">
        <v>113</v>
      </c>
      <c r="H55" s="31" t="s">
        <v>59</v>
      </c>
      <c r="I55" s="31" t="e">
        <f aca="false">VLOOKUP(B55,premios!$A$1:$B$100,2,0)</f>
        <v>#N/A</v>
      </c>
    </row>
    <row r="56" customFormat="false" ht="15" hidden="false" customHeight="false" outlineLevel="0" collapsed="false">
      <c r="A56" s="10" t="n">
        <v>4226105249432</v>
      </c>
      <c r="B56" s="0" t="n">
        <v>406010650</v>
      </c>
      <c r="C56" s="0" t="n">
        <v>8668.07</v>
      </c>
      <c r="D56" s="0" t="s">
        <v>116</v>
      </c>
      <c r="E56" s="0" t="s">
        <v>110</v>
      </c>
      <c r="F56" s="0" t="s">
        <v>68</v>
      </c>
      <c r="G56" s="0" t="s">
        <v>113</v>
      </c>
      <c r="H56" s="31" t="s">
        <v>59</v>
      </c>
      <c r="I56" s="31" t="e">
        <f aca="false">VLOOKUP(B56,premios!$A$1:$B$100,2,0)</f>
        <v>#N/A</v>
      </c>
    </row>
    <row r="57" customFormat="false" ht="15" hidden="false" customHeight="false" outlineLevel="0" collapsed="false">
      <c r="A57" s="10" t="n">
        <v>4226105253216</v>
      </c>
      <c r="B57" s="0" t="n">
        <v>406030049</v>
      </c>
      <c r="C57" s="0" t="n">
        <v>9197.85</v>
      </c>
      <c r="D57" s="0" t="s">
        <v>110</v>
      </c>
      <c r="E57" s="0" t="s">
        <v>115</v>
      </c>
      <c r="F57" s="0" t="s">
        <v>68</v>
      </c>
      <c r="G57" s="0" t="s">
        <v>113</v>
      </c>
      <c r="H57" s="31" t="s">
        <v>59</v>
      </c>
      <c r="I57" s="31" t="e">
        <f aca="false">VLOOKUP(B57,premios!$A$1:$B$100,2,0)</f>
        <v>#N/A</v>
      </c>
    </row>
    <row r="58" customFormat="false" ht="15" hidden="false" customHeight="false" outlineLevel="0" collapsed="false">
      <c r="A58" s="10" t="n">
        <v>4226105256208</v>
      </c>
      <c r="B58" s="0" t="n">
        <v>406030049</v>
      </c>
      <c r="C58" s="0" t="n">
        <v>7054.55</v>
      </c>
      <c r="D58" s="0" t="s">
        <v>111</v>
      </c>
      <c r="E58" s="0" t="s">
        <v>117</v>
      </c>
      <c r="F58" s="0" t="s">
        <v>68</v>
      </c>
      <c r="G58" s="0" t="s">
        <v>113</v>
      </c>
      <c r="H58" s="31" t="s">
        <v>59</v>
      </c>
      <c r="I58" s="31" t="e">
        <f aca="false">VLOOKUP(B58,premios!$A$1:$B$100,2,0)</f>
        <v>#N/A</v>
      </c>
    </row>
    <row r="59" customFormat="false" ht="15" hidden="false" customHeight="false" outlineLevel="0" collapsed="false">
      <c r="A59" s="10" t="n">
        <v>4226105256230</v>
      </c>
      <c r="B59" s="0" t="n">
        <v>406030030</v>
      </c>
      <c r="C59" s="0" t="n">
        <v>7703.01</v>
      </c>
      <c r="D59" s="0" t="s">
        <v>115</v>
      </c>
      <c r="E59" s="0" t="s">
        <v>118</v>
      </c>
      <c r="F59" s="0" t="s">
        <v>68</v>
      </c>
      <c r="G59" s="0" t="s">
        <v>113</v>
      </c>
      <c r="H59" s="31" t="s">
        <v>59</v>
      </c>
      <c r="I59" s="31" t="e">
        <f aca="false">VLOOKUP(B59,premios!$A$1:$B$100,2,0)</f>
        <v>#N/A</v>
      </c>
    </row>
    <row r="60" customFormat="false" ht="15" hidden="false" customHeight="false" outlineLevel="0" collapsed="false">
      <c r="A60" s="10" t="n">
        <v>4226105259013</v>
      </c>
      <c r="B60" s="0" t="n">
        <v>406010650</v>
      </c>
      <c r="C60" s="0" t="n">
        <v>10606.66</v>
      </c>
      <c r="D60" s="0" t="s">
        <v>111</v>
      </c>
      <c r="E60" s="0" t="s">
        <v>119</v>
      </c>
      <c r="F60" s="0" t="s">
        <v>68</v>
      </c>
      <c r="G60" s="0" t="s">
        <v>113</v>
      </c>
      <c r="H60" s="31" t="s">
        <v>59</v>
      </c>
      <c r="I60" s="31" t="e">
        <f aca="false">VLOOKUP(B60,premios!$A$1:$B$100,2,0)</f>
        <v>#N/A</v>
      </c>
    </row>
    <row r="61" customFormat="false" ht="15" hidden="false" customHeight="false" outlineLevel="0" collapsed="false">
      <c r="A61" s="10" t="n">
        <v>4226105259057</v>
      </c>
      <c r="B61" s="0" t="n">
        <v>406030030</v>
      </c>
      <c r="C61" s="0" t="n">
        <v>6475.9</v>
      </c>
      <c r="D61" s="0" t="s">
        <v>120</v>
      </c>
      <c r="E61" s="0" t="s">
        <v>118</v>
      </c>
      <c r="F61" s="0" t="s">
        <v>69</v>
      </c>
      <c r="G61" s="0" t="s">
        <v>113</v>
      </c>
      <c r="H61" s="31" t="s">
        <v>59</v>
      </c>
      <c r="I61" s="31" t="e">
        <f aca="false">VLOOKUP(B61,premios!$A$1:$B$100,2,0)</f>
        <v>#N/A</v>
      </c>
    </row>
    <row r="62" customFormat="false" ht="15" hidden="false" customHeight="false" outlineLevel="0" collapsed="false">
      <c r="A62" s="10" t="n">
        <v>4226105259123</v>
      </c>
      <c r="B62" s="0" t="n">
        <v>406030030</v>
      </c>
      <c r="C62" s="0" t="n">
        <v>7633.16</v>
      </c>
      <c r="D62" s="0" t="s">
        <v>120</v>
      </c>
      <c r="E62" s="0" t="s">
        <v>119</v>
      </c>
      <c r="F62" s="0" t="s">
        <v>68</v>
      </c>
      <c r="G62" s="0" t="s">
        <v>113</v>
      </c>
      <c r="H62" s="31" t="s">
        <v>59</v>
      </c>
      <c r="I62" s="31" t="e">
        <f aca="false">VLOOKUP(B62,premios!$A$1:$B$100,2,0)</f>
        <v>#N/A</v>
      </c>
    </row>
    <row r="63" customFormat="false" ht="15" hidden="false" customHeight="false" outlineLevel="0" collapsed="false">
      <c r="A63" s="10" t="n">
        <v>4226105262819</v>
      </c>
      <c r="B63" s="0" t="n">
        <v>406030022</v>
      </c>
      <c r="C63" s="0" t="n">
        <v>12750.3</v>
      </c>
      <c r="D63" s="0" t="s">
        <v>118</v>
      </c>
      <c r="E63" s="0" t="s">
        <v>121</v>
      </c>
      <c r="F63" s="0" t="s">
        <v>68</v>
      </c>
      <c r="G63" s="0" t="s">
        <v>113</v>
      </c>
      <c r="H63" s="31" t="s">
        <v>59</v>
      </c>
      <c r="I63" s="31" t="e">
        <f aca="false">VLOOKUP(B63,premios!$A$1:$B$100,2,0)</f>
        <v>#N/A</v>
      </c>
    </row>
    <row r="64" customFormat="false" ht="15" hidden="false" customHeight="false" outlineLevel="0" collapsed="false">
      <c r="A64" s="10" t="n">
        <v>4226105253788</v>
      </c>
      <c r="B64" s="0" t="n">
        <v>406030049</v>
      </c>
      <c r="C64" s="0" t="n">
        <v>5650</v>
      </c>
      <c r="D64" s="0" t="s">
        <v>116</v>
      </c>
      <c r="E64" s="0" t="s">
        <v>122</v>
      </c>
      <c r="F64" s="0" t="s">
        <v>68</v>
      </c>
      <c r="G64" s="0" t="s">
        <v>113</v>
      </c>
      <c r="H64" s="31" t="s">
        <v>59</v>
      </c>
      <c r="I64" s="31" t="e">
        <f aca="false">VLOOKUP(B64,premios!$A$1:$B$100,2,0)</f>
        <v>#N/A</v>
      </c>
    </row>
    <row r="65" customFormat="false" ht="15" hidden="false" customHeight="false" outlineLevel="0" collapsed="false">
      <c r="A65" s="10" t="n">
        <v>4226105269584</v>
      </c>
      <c r="B65" s="0" t="n">
        <v>406010650</v>
      </c>
      <c r="C65" s="0" t="n">
        <v>10502.87</v>
      </c>
      <c r="D65" s="0" t="s">
        <v>123</v>
      </c>
      <c r="E65" s="0" t="s">
        <v>124</v>
      </c>
      <c r="F65" s="0" t="s">
        <v>68</v>
      </c>
      <c r="G65" s="0" t="s">
        <v>113</v>
      </c>
      <c r="H65" s="31" t="s">
        <v>59</v>
      </c>
      <c r="I65" s="31" t="e">
        <f aca="false">VLOOKUP(B65,premios!$A$1:$B$100,2,0)</f>
        <v>#N/A</v>
      </c>
    </row>
    <row r="66" customFormat="false" ht="15" hidden="false" customHeight="false" outlineLevel="0" collapsed="false">
      <c r="A66" s="10" t="n">
        <v>4226105269860</v>
      </c>
      <c r="B66" s="0" t="n">
        <v>406010676</v>
      </c>
      <c r="C66" s="0" t="n">
        <v>8515.08</v>
      </c>
      <c r="D66" s="0" t="s">
        <v>121</v>
      </c>
      <c r="E66" s="0" t="s">
        <v>125</v>
      </c>
      <c r="F66" s="0" t="s">
        <v>68</v>
      </c>
      <c r="G66" s="0" t="s">
        <v>113</v>
      </c>
      <c r="H66" s="31" t="s">
        <v>59</v>
      </c>
      <c r="I66" s="31" t="e">
        <f aca="false">VLOOKUP(B66,premios!$A$1:$B$100,2,0)</f>
        <v>#N/A</v>
      </c>
    </row>
    <row r="67" customFormat="false" ht="15" hidden="false" customHeight="false" outlineLevel="0" collapsed="false">
      <c r="A67" s="10" t="n">
        <v>4226105272081</v>
      </c>
      <c r="B67" s="0" t="n">
        <v>406010650</v>
      </c>
      <c r="C67" s="0" t="n">
        <v>8652.07</v>
      </c>
      <c r="D67" s="0" t="s">
        <v>117</v>
      </c>
      <c r="E67" s="0" t="s">
        <v>119</v>
      </c>
      <c r="F67" s="0" t="s">
        <v>68</v>
      </c>
      <c r="G67" s="0" t="s">
        <v>113</v>
      </c>
      <c r="H67" s="31" t="s">
        <v>59</v>
      </c>
      <c r="I67" s="31" t="e">
        <f aca="false">VLOOKUP(B67,premios!$A$1:$B$100,2,0)</f>
        <v>#N/A</v>
      </c>
    </row>
    <row r="68" customFormat="false" ht="15" hidden="false" customHeight="false" outlineLevel="0" collapsed="false">
      <c r="A68" s="10" t="n">
        <v>4226105273159</v>
      </c>
      <c r="B68" s="0" t="n">
        <v>406030030</v>
      </c>
      <c r="C68" s="0" t="n">
        <v>7083.96</v>
      </c>
      <c r="D68" s="0" t="s">
        <v>126</v>
      </c>
      <c r="E68" s="0" t="s">
        <v>127</v>
      </c>
      <c r="F68" s="0" t="s">
        <v>69</v>
      </c>
      <c r="G68" s="0" t="s">
        <v>113</v>
      </c>
      <c r="H68" s="31" t="s">
        <v>59</v>
      </c>
      <c r="I68" s="31" t="e">
        <f aca="false">VLOOKUP(B68,premios!$A$1:$B$100,2,0)</f>
        <v>#N/A</v>
      </c>
    </row>
    <row r="69" customFormat="false" ht="15" hidden="false" customHeight="false" outlineLevel="0" collapsed="false">
      <c r="A69" s="10" t="n">
        <v>4226105273269</v>
      </c>
      <c r="B69" s="0" t="n">
        <v>406011125</v>
      </c>
      <c r="C69" s="0" t="n">
        <v>6141.86</v>
      </c>
      <c r="D69" s="0" t="s">
        <v>126</v>
      </c>
      <c r="E69" s="0" t="s">
        <v>126</v>
      </c>
      <c r="F69" s="0" t="s">
        <v>69</v>
      </c>
      <c r="G69" s="0" t="s">
        <v>113</v>
      </c>
      <c r="H69" s="31" t="s">
        <v>59</v>
      </c>
      <c r="I69" s="31" t="e">
        <f aca="false">VLOOKUP(B69,premios!$A$1:$B$100,2,0)</f>
        <v>#N/A</v>
      </c>
    </row>
    <row r="70" customFormat="false" ht="15" hidden="false" customHeight="false" outlineLevel="0" collapsed="false">
      <c r="A70" s="10" t="n">
        <v>4226105273368</v>
      </c>
      <c r="B70" s="0" t="n">
        <v>406030030</v>
      </c>
      <c r="C70" s="0" t="n">
        <v>7052.21</v>
      </c>
      <c r="D70" s="0" t="s">
        <v>126</v>
      </c>
      <c r="E70" s="0" t="s">
        <v>125</v>
      </c>
      <c r="F70" s="0" t="s">
        <v>68</v>
      </c>
      <c r="G70" s="0" t="s">
        <v>113</v>
      </c>
      <c r="H70" s="31" t="s">
        <v>59</v>
      </c>
      <c r="I70" s="31" t="e">
        <f aca="false">VLOOKUP(B70,premios!$A$1:$B$100,2,0)</f>
        <v>#N/A</v>
      </c>
    </row>
    <row r="71" customFormat="false" ht="15" hidden="false" customHeight="false" outlineLevel="0" collapsed="false">
      <c r="A71" s="10" t="n">
        <v>4226105273588</v>
      </c>
      <c r="B71" s="0" t="n">
        <v>406030022</v>
      </c>
      <c r="C71" s="0" t="n">
        <v>7791.96</v>
      </c>
      <c r="D71" s="0" t="s">
        <v>101</v>
      </c>
      <c r="E71" s="0" t="s">
        <v>104</v>
      </c>
      <c r="F71" s="0" t="s">
        <v>68</v>
      </c>
      <c r="G71" s="0" t="s">
        <v>113</v>
      </c>
      <c r="H71" s="31" t="s">
        <v>59</v>
      </c>
      <c r="I71" s="31" t="e">
        <f aca="false">VLOOKUP(B71,premios!$A$1:$B$100,2,0)</f>
        <v>#N/A</v>
      </c>
    </row>
    <row r="72" customFormat="false" ht="15" hidden="false" customHeight="false" outlineLevel="0" collapsed="false">
      <c r="A72" s="10" t="n">
        <v>4226105273600</v>
      </c>
      <c r="B72" s="0" t="n">
        <v>406030049</v>
      </c>
      <c r="C72" s="0" t="n">
        <v>7085.75</v>
      </c>
      <c r="D72" s="0" t="s">
        <v>93</v>
      </c>
      <c r="E72" s="0" t="s">
        <v>85</v>
      </c>
      <c r="F72" s="0" t="s">
        <v>68</v>
      </c>
      <c r="G72" s="0" t="s">
        <v>113</v>
      </c>
      <c r="H72" s="31" t="s">
        <v>59</v>
      </c>
      <c r="I72" s="31" t="e">
        <f aca="false">VLOOKUP(B72,premios!$A$1:$B$100,2,0)</f>
        <v>#N/A</v>
      </c>
    </row>
    <row r="73" customFormat="false" ht="15" hidden="false" customHeight="false" outlineLevel="0" collapsed="false">
      <c r="A73" s="10" t="n">
        <v>4226105273621</v>
      </c>
      <c r="B73" s="0" t="n">
        <v>406011206</v>
      </c>
      <c r="C73" s="0" t="n">
        <v>25861.38</v>
      </c>
      <c r="D73" s="0" t="s">
        <v>117</v>
      </c>
      <c r="E73" s="0" t="s">
        <v>128</v>
      </c>
      <c r="F73" s="0" t="s">
        <v>68</v>
      </c>
      <c r="G73" s="0" t="s">
        <v>113</v>
      </c>
      <c r="H73" s="31" t="s">
        <v>59</v>
      </c>
      <c r="I73" s="31" t="e">
        <f aca="false">VLOOKUP(B73,premios!$A$1:$B$100,2,0)</f>
        <v>#N/A</v>
      </c>
    </row>
    <row r="74" customFormat="false" ht="15" hidden="false" customHeight="false" outlineLevel="0" collapsed="false">
      <c r="A74" s="10" t="n">
        <v>4226105277328</v>
      </c>
      <c r="B74" s="0" t="n">
        <v>406030022</v>
      </c>
      <c r="C74" s="0" t="n">
        <v>8813.14</v>
      </c>
      <c r="D74" s="0" t="s">
        <v>126</v>
      </c>
      <c r="E74" s="0" t="s">
        <v>124</v>
      </c>
      <c r="F74" s="0" t="s">
        <v>68</v>
      </c>
      <c r="G74" s="0" t="s">
        <v>113</v>
      </c>
      <c r="H74" s="31" t="s">
        <v>59</v>
      </c>
      <c r="I74" s="31" t="e">
        <f aca="false">VLOOKUP(B74,premios!$A$1:$B$100,2,0)</f>
        <v>#N/A</v>
      </c>
    </row>
    <row r="75" customFormat="false" ht="15" hidden="false" customHeight="false" outlineLevel="0" collapsed="false">
      <c r="A75" s="10" t="n">
        <v>4226105277340</v>
      </c>
      <c r="B75" s="0" t="n">
        <v>406030049</v>
      </c>
      <c r="C75" s="0" t="n">
        <v>7642.35</v>
      </c>
      <c r="D75" s="0" t="s">
        <v>126</v>
      </c>
      <c r="E75" s="0" t="s">
        <v>125</v>
      </c>
      <c r="F75" s="0" t="s">
        <v>68</v>
      </c>
      <c r="G75" s="0" t="s">
        <v>113</v>
      </c>
      <c r="H75" s="31" t="s">
        <v>59</v>
      </c>
      <c r="I75" s="31" t="e">
        <f aca="false">VLOOKUP(B75,premios!$A$1:$B$100,2,0)</f>
        <v>#N/A</v>
      </c>
    </row>
    <row r="76" customFormat="false" ht="15" hidden="false" customHeight="false" outlineLevel="0" collapsed="false">
      <c r="A76" s="10" t="n">
        <v>4226105277383</v>
      </c>
      <c r="B76" s="0" t="n">
        <v>406030022</v>
      </c>
      <c r="C76" s="0" t="n">
        <v>10035.24</v>
      </c>
      <c r="D76" s="0" t="s">
        <v>124</v>
      </c>
      <c r="E76" s="0" t="s">
        <v>129</v>
      </c>
      <c r="F76" s="0" t="s">
        <v>68</v>
      </c>
      <c r="G76" s="0" t="s">
        <v>113</v>
      </c>
      <c r="H76" s="31" t="s">
        <v>59</v>
      </c>
      <c r="I76" s="31" t="e">
        <f aca="false">VLOOKUP(B76,premios!$A$1:$B$100,2,0)</f>
        <v>#N/A</v>
      </c>
    </row>
    <row r="77" customFormat="false" ht="15" hidden="false" customHeight="false" outlineLevel="0" collapsed="false">
      <c r="A77" s="10" t="n">
        <v>4226105278835</v>
      </c>
      <c r="B77" s="0" t="n">
        <v>406030049</v>
      </c>
      <c r="C77" s="0" t="n">
        <v>6421.8</v>
      </c>
      <c r="D77" s="0" t="s">
        <v>130</v>
      </c>
      <c r="E77" s="0" t="s">
        <v>116</v>
      </c>
      <c r="F77" s="0" t="s">
        <v>68</v>
      </c>
      <c r="G77" s="0" t="s">
        <v>113</v>
      </c>
      <c r="H77" s="31" t="s">
        <v>59</v>
      </c>
      <c r="I77" s="31" t="e">
        <f aca="false">VLOOKUP(B77,premios!$A$1:$B$100,2,0)</f>
        <v>#N/A</v>
      </c>
    </row>
    <row r="78" customFormat="false" ht="15" hidden="false" customHeight="false" outlineLevel="0" collapsed="false">
      <c r="A78" s="10" t="n">
        <v>4226105281464</v>
      </c>
      <c r="B78" s="0" t="n">
        <v>406030030</v>
      </c>
      <c r="C78" s="0" t="n">
        <v>7709.36</v>
      </c>
      <c r="D78" s="0" t="s">
        <v>125</v>
      </c>
      <c r="E78" s="0" t="s">
        <v>131</v>
      </c>
      <c r="F78" s="0" t="s">
        <v>68</v>
      </c>
      <c r="G78" s="0" t="s">
        <v>113</v>
      </c>
      <c r="H78" s="31" t="s">
        <v>59</v>
      </c>
      <c r="I78" s="31" t="e">
        <f aca="false">VLOOKUP(B78,premios!$A$1:$B$100,2,0)</f>
        <v>#N/A</v>
      </c>
    </row>
    <row r="79" customFormat="false" ht="15" hidden="false" customHeight="false" outlineLevel="0" collapsed="false">
      <c r="A79" s="10" t="n">
        <v>4226105281519</v>
      </c>
      <c r="B79" s="0" t="n">
        <v>406030022</v>
      </c>
      <c r="C79" s="0" t="n">
        <v>8797.14</v>
      </c>
      <c r="D79" s="0" t="s">
        <v>125</v>
      </c>
      <c r="E79" s="0" t="s">
        <v>128</v>
      </c>
      <c r="F79" s="0" t="s">
        <v>68</v>
      </c>
      <c r="G79" s="0" t="s">
        <v>113</v>
      </c>
      <c r="H79" s="31" t="s">
        <v>59</v>
      </c>
      <c r="I79" s="31" t="e">
        <f aca="false">VLOOKUP(B79,premios!$A$1:$B$100,2,0)</f>
        <v>#N/A</v>
      </c>
    </row>
    <row r="80" customFormat="false" ht="15" hidden="false" customHeight="false" outlineLevel="0" collapsed="false">
      <c r="A80" s="10" t="n">
        <v>4226105285589</v>
      </c>
      <c r="B80" s="0" t="n">
        <v>406030049</v>
      </c>
      <c r="C80" s="0" t="n">
        <v>7685.6</v>
      </c>
      <c r="D80" s="0" t="s">
        <v>128</v>
      </c>
      <c r="E80" s="0" t="s">
        <v>132</v>
      </c>
      <c r="F80" s="0" t="s">
        <v>68</v>
      </c>
      <c r="G80" s="0" t="s">
        <v>113</v>
      </c>
      <c r="H80" s="31" t="s">
        <v>59</v>
      </c>
      <c r="I80" s="31" t="e">
        <f aca="false">VLOOKUP(B80,premios!$A$1:$B$100,2,0)</f>
        <v>#N/A</v>
      </c>
    </row>
    <row r="81" customFormat="false" ht="15" hidden="false" customHeight="false" outlineLevel="0" collapsed="false">
      <c r="A81" s="10" t="n">
        <v>4226105285831</v>
      </c>
      <c r="B81" s="0" t="n">
        <v>406030030</v>
      </c>
      <c r="C81" s="0" t="n">
        <v>8268.21</v>
      </c>
      <c r="D81" s="0" t="s">
        <v>129</v>
      </c>
      <c r="E81" s="0" t="s">
        <v>133</v>
      </c>
      <c r="F81" s="0" t="s">
        <v>68</v>
      </c>
      <c r="G81" s="0" t="s">
        <v>113</v>
      </c>
      <c r="H81" s="31" t="s">
        <v>59</v>
      </c>
      <c r="I81" s="31" t="e">
        <f aca="false">VLOOKUP(B81,premios!$A$1:$B$100,2,0)</f>
        <v>#N/A</v>
      </c>
    </row>
    <row r="82" customFormat="false" ht="15" hidden="false" customHeight="false" outlineLevel="0" collapsed="false">
      <c r="A82" s="10" t="n">
        <v>4226105278879</v>
      </c>
      <c r="B82" s="0" t="n">
        <v>406010676</v>
      </c>
      <c r="C82" s="0" t="n">
        <v>6583.72</v>
      </c>
      <c r="D82" s="0" t="s">
        <v>126</v>
      </c>
      <c r="E82" s="0" t="s">
        <v>124</v>
      </c>
      <c r="F82" s="0" t="s">
        <v>68</v>
      </c>
      <c r="G82" s="0" t="s">
        <v>113</v>
      </c>
      <c r="H82" s="31" t="s">
        <v>59</v>
      </c>
      <c r="I82" s="31" t="e">
        <f aca="false">VLOOKUP(B82,premios!$A$1:$B$100,2,0)</f>
        <v>#N/A</v>
      </c>
    </row>
    <row r="83" customFormat="false" ht="15" hidden="false" customHeight="false" outlineLevel="0" collapsed="false">
      <c r="A83" s="10" t="n">
        <v>4226105290572</v>
      </c>
      <c r="B83" s="0" t="n">
        <v>406030030</v>
      </c>
      <c r="C83" s="0" t="n">
        <v>7064.91</v>
      </c>
      <c r="D83" s="0" t="s">
        <v>125</v>
      </c>
      <c r="E83" s="0" t="s">
        <v>129</v>
      </c>
      <c r="F83" s="0" t="s">
        <v>68</v>
      </c>
      <c r="G83" s="0" t="s">
        <v>113</v>
      </c>
      <c r="H83" s="31" t="s">
        <v>59</v>
      </c>
      <c r="I83" s="31" t="e">
        <f aca="false">VLOOKUP(B83,premios!$A$1:$B$100,2,0)</f>
        <v>#N/A</v>
      </c>
    </row>
    <row r="84" customFormat="false" ht="15" hidden="false" customHeight="false" outlineLevel="0" collapsed="false">
      <c r="A84" s="10" t="n">
        <v>4226105290737</v>
      </c>
      <c r="B84" s="0" t="n">
        <v>406010951</v>
      </c>
      <c r="C84" s="0" t="n">
        <v>20225.67</v>
      </c>
      <c r="D84" s="0" t="s">
        <v>131</v>
      </c>
      <c r="E84" s="0" t="s">
        <v>134</v>
      </c>
      <c r="F84" s="0" t="s">
        <v>69</v>
      </c>
      <c r="G84" s="0" t="s">
        <v>113</v>
      </c>
      <c r="H84" s="31" t="s">
        <v>59</v>
      </c>
      <c r="I84" s="31" t="e">
        <f aca="false">VLOOKUP(B84,premios!$A$1:$B$100,2,0)</f>
        <v>#N/A</v>
      </c>
    </row>
    <row r="85" customFormat="false" ht="15" hidden="false" customHeight="false" outlineLevel="0" collapsed="false">
      <c r="A85" s="10" t="n">
        <v>4226105290748</v>
      </c>
      <c r="B85" s="0" t="n">
        <v>406030022</v>
      </c>
      <c r="C85" s="0" t="n">
        <v>8170.1</v>
      </c>
      <c r="D85" s="0" t="s">
        <v>132</v>
      </c>
      <c r="E85" s="0" t="s">
        <v>133</v>
      </c>
      <c r="F85" s="0" t="s">
        <v>69</v>
      </c>
      <c r="G85" s="0" t="s">
        <v>113</v>
      </c>
      <c r="H85" s="31" t="s">
        <v>59</v>
      </c>
      <c r="I85" s="31" t="e">
        <f aca="false">VLOOKUP(B85,premios!$A$1:$B$100,2,0)</f>
        <v>#N/A</v>
      </c>
    </row>
    <row r="86" customFormat="false" ht="15" hidden="false" customHeight="false" outlineLevel="0" collapsed="false">
      <c r="A86" s="10" t="n">
        <v>4226105291133</v>
      </c>
      <c r="B86" s="0" t="n">
        <v>406030022</v>
      </c>
      <c r="C86" s="0" t="n">
        <v>8556.76</v>
      </c>
      <c r="D86" s="0" t="s">
        <v>130</v>
      </c>
      <c r="E86" s="0" t="s">
        <v>122</v>
      </c>
      <c r="F86" s="0" t="s">
        <v>68</v>
      </c>
      <c r="G86" s="0" t="s">
        <v>113</v>
      </c>
      <c r="H86" s="31" t="s">
        <v>59</v>
      </c>
      <c r="I86" s="31" t="e">
        <f aca="false">VLOOKUP(B86,premios!$A$1:$B$100,2,0)</f>
        <v>#N/A</v>
      </c>
    </row>
    <row r="87" customFormat="false" ht="15" hidden="false" customHeight="false" outlineLevel="0" collapsed="false">
      <c r="A87" s="10" t="n">
        <v>4226105291969</v>
      </c>
      <c r="B87" s="0" t="n">
        <v>406050082</v>
      </c>
      <c r="C87" s="0" t="n">
        <v>8786.2</v>
      </c>
      <c r="D87" s="0" t="s">
        <v>115</v>
      </c>
      <c r="E87" s="0" t="s">
        <v>111</v>
      </c>
      <c r="F87" s="0" t="s">
        <v>69</v>
      </c>
      <c r="G87" s="0" t="s">
        <v>113</v>
      </c>
      <c r="H87" s="31" t="s">
        <v>59</v>
      </c>
      <c r="I87" s="31" t="n">
        <f aca="false">VLOOKUP(B87,premios!$A$1:$B$100,2,0)</f>
        <v>2142.0225</v>
      </c>
    </row>
    <row r="88" customFormat="false" ht="15" hidden="false" customHeight="false" outlineLevel="0" collapsed="false">
      <c r="A88" s="10" t="n">
        <v>4226105291970</v>
      </c>
      <c r="B88" s="0" t="n">
        <v>406050015</v>
      </c>
      <c r="C88" s="0" t="n">
        <v>3713.97</v>
      </c>
      <c r="D88" s="0" t="s">
        <v>115</v>
      </c>
      <c r="E88" s="0" t="s">
        <v>120</v>
      </c>
      <c r="F88" s="0" t="s">
        <v>69</v>
      </c>
      <c r="G88" s="0" t="s">
        <v>113</v>
      </c>
      <c r="H88" s="31" t="s">
        <v>59</v>
      </c>
      <c r="I88" s="31" t="n">
        <f aca="false">VLOOKUP(B88,premios!$A$1:$B$100,2,0)</f>
        <v>875.965</v>
      </c>
    </row>
    <row r="89" customFormat="false" ht="15" hidden="false" customHeight="false" outlineLevel="0" collapsed="false">
      <c r="A89" s="10" t="n">
        <v>4226105286392</v>
      </c>
      <c r="B89" s="0" t="n">
        <v>406050040</v>
      </c>
      <c r="C89" s="0" t="n">
        <v>6061.05</v>
      </c>
      <c r="D89" s="0" t="s">
        <v>115</v>
      </c>
      <c r="E89" s="0" t="s">
        <v>111</v>
      </c>
      <c r="F89" s="0" t="s">
        <v>69</v>
      </c>
      <c r="G89" s="0" t="s">
        <v>113</v>
      </c>
      <c r="H89" s="31" t="s">
        <v>59</v>
      </c>
      <c r="I89" s="31" t="n">
        <f aca="false">VLOOKUP(B89,premios!$A$1:$B$100,2,0)</f>
        <v>1466.5225</v>
      </c>
    </row>
    <row r="90" customFormat="false" ht="15" hidden="false" customHeight="false" outlineLevel="0" collapsed="false">
      <c r="A90" s="10" t="n">
        <v>4226105293663</v>
      </c>
      <c r="B90" s="0" t="n">
        <v>406010650</v>
      </c>
      <c r="C90" s="0" t="n">
        <v>9264.77</v>
      </c>
      <c r="D90" s="0" t="s">
        <v>131</v>
      </c>
      <c r="E90" s="0" t="s">
        <v>135</v>
      </c>
      <c r="F90" s="0" t="s">
        <v>68</v>
      </c>
      <c r="G90" s="0" t="s">
        <v>113</v>
      </c>
      <c r="H90" s="31" t="s">
        <v>59</v>
      </c>
      <c r="I90" s="31" t="e">
        <f aca="false">VLOOKUP(B90,premios!$A$1:$B$100,2,0)</f>
        <v>#N/A</v>
      </c>
    </row>
    <row r="91" customFormat="false" ht="15" hidden="false" customHeight="false" outlineLevel="0" collapsed="false">
      <c r="A91" s="10" t="n">
        <v>4226105294741</v>
      </c>
      <c r="B91" s="0" t="n">
        <v>406030030</v>
      </c>
      <c r="C91" s="0" t="n">
        <v>7058.56</v>
      </c>
      <c r="D91" s="0" t="s">
        <v>135</v>
      </c>
      <c r="E91" s="0" t="s">
        <v>133</v>
      </c>
      <c r="F91" s="0" t="s">
        <v>68</v>
      </c>
      <c r="G91" s="0" t="s">
        <v>113</v>
      </c>
      <c r="H91" s="31" t="s">
        <v>59</v>
      </c>
      <c r="I91" s="31" t="e">
        <f aca="false">VLOOKUP(B91,premios!$A$1:$B$100,2,0)</f>
        <v>#N/A</v>
      </c>
    </row>
    <row r="92" customFormat="false" ht="15" hidden="false" customHeight="false" outlineLevel="0" collapsed="false">
      <c r="A92" s="10" t="n">
        <v>4226105295159</v>
      </c>
      <c r="B92" s="0" t="n">
        <v>406010951</v>
      </c>
      <c r="C92" s="0" t="n">
        <v>23059.35</v>
      </c>
      <c r="D92" s="0" t="s">
        <v>131</v>
      </c>
      <c r="E92" s="0" t="s">
        <v>136</v>
      </c>
      <c r="F92" s="0" t="s">
        <v>69</v>
      </c>
      <c r="G92" s="0" t="s">
        <v>113</v>
      </c>
      <c r="H92" s="31" t="s">
        <v>59</v>
      </c>
      <c r="I92" s="31" t="e">
        <f aca="false">VLOOKUP(B92,premios!$A$1:$B$100,2,0)</f>
        <v>#N/A</v>
      </c>
    </row>
    <row r="93" customFormat="false" ht="15" hidden="false" customHeight="false" outlineLevel="0" collapsed="false">
      <c r="A93" s="10" t="n">
        <v>4226105295302</v>
      </c>
      <c r="B93" s="0" t="n">
        <v>406030022</v>
      </c>
      <c r="C93" s="0" t="n">
        <v>8649.74</v>
      </c>
      <c r="D93" s="0" t="s">
        <v>135</v>
      </c>
      <c r="E93" s="0" t="s">
        <v>137</v>
      </c>
      <c r="F93" s="0" t="s">
        <v>69</v>
      </c>
      <c r="G93" s="0" t="s">
        <v>113</v>
      </c>
      <c r="H93" s="31" t="s">
        <v>59</v>
      </c>
      <c r="I93" s="31" t="e">
        <f aca="false">VLOOKUP(B93,premios!$A$1:$B$100,2,0)</f>
        <v>#N/A</v>
      </c>
    </row>
    <row r="94" customFormat="false" ht="15" hidden="false" customHeight="false" outlineLevel="0" collapsed="false">
      <c r="A94" s="10" t="n">
        <v>4226105296369</v>
      </c>
      <c r="B94" s="0" t="n">
        <v>406030030</v>
      </c>
      <c r="C94" s="0" t="n">
        <v>8757.26</v>
      </c>
      <c r="D94" s="0" t="s">
        <v>138</v>
      </c>
      <c r="E94" s="0" t="s">
        <v>139</v>
      </c>
      <c r="F94" s="0" t="s">
        <v>69</v>
      </c>
      <c r="G94" s="0" t="s">
        <v>113</v>
      </c>
      <c r="H94" s="31" t="s">
        <v>59</v>
      </c>
      <c r="I94" s="31" t="e">
        <f aca="false">VLOOKUP(B94,premios!$A$1:$B$100,2,0)</f>
        <v>#N/A</v>
      </c>
    </row>
    <row r="95" customFormat="false" ht="15" hidden="false" customHeight="false" outlineLevel="0" collapsed="false">
      <c r="A95" s="10" t="n">
        <v>4226105298382</v>
      </c>
      <c r="B95" s="0" t="n">
        <v>406010650</v>
      </c>
      <c r="C95" s="0" t="n">
        <v>9926.44</v>
      </c>
      <c r="D95" s="0" t="s">
        <v>135</v>
      </c>
      <c r="E95" s="0" t="s">
        <v>134</v>
      </c>
      <c r="F95" s="0" t="s">
        <v>68</v>
      </c>
      <c r="G95" s="0" t="s">
        <v>113</v>
      </c>
      <c r="H95" s="31" t="s">
        <v>59</v>
      </c>
      <c r="I95" s="31" t="e">
        <f aca="false">VLOOKUP(B95,premios!$A$1:$B$100,2,0)</f>
        <v>#N/A</v>
      </c>
    </row>
    <row r="96" customFormat="false" ht="15" hidden="false" customHeight="false" outlineLevel="0" collapsed="false">
      <c r="A96" s="10" t="n">
        <v>4226105300285</v>
      </c>
      <c r="B96" s="0" t="n">
        <v>406030022</v>
      </c>
      <c r="C96" s="0" t="n">
        <v>11405.09</v>
      </c>
      <c r="D96" s="0" t="s">
        <v>137</v>
      </c>
      <c r="E96" s="0" t="s">
        <v>140</v>
      </c>
      <c r="F96" s="0" t="s">
        <v>68</v>
      </c>
      <c r="G96" s="0" t="s">
        <v>113</v>
      </c>
      <c r="H96" s="31" t="s">
        <v>59</v>
      </c>
      <c r="I96" s="31" t="e">
        <f aca="false">VLOOKUP(B96,premios!$A$1:$B$100,2,0)</f>
        <v>#N/A</v>
      </c>
    </row>
    <row r="97" customFormat="false" ht="15" hidden="false" customHeight="false" outlineLevel="0" collapsed="false">
      <c r="A97" s="10" t="n">
        <v>4226105291991</v>
      </c>
      <c r="B97" s="0" t="n">
        <v>406030022</v>
      </c>
      <c r="C97" s="0" t="n">
        <v>8854.23</v>
      </c>
      <c r="D97" s="0" t="s">
        <v>132</v>
      </c>
      <c r="E97" s="0" t="s">
        <v>133</v>
      </c>
      <c r="F97" s="0" t="s">
        <v>68</v>
      </c>
      <c r="G97" s="0" t="s">
        <v>113</v>
      </c>
      <c r="H97" s="31" t="s">
        <v>59</v>
      </c>
      <c r="I97" s="31" t="e">
        <f aca="false">VLOOKUP(B97,premios!$A$1:$B$100,2,0)</f>
        <v>#N/A</v>
      </c>
    </row>
    <row r="98" customFormat="false" ht="15" hidden="false" customHeight="false" outlineLevel="0" collapsed="false">
      <c r="A98" s="10" t="n">
        <v>4226105301154</v>
      </c>
      <c r="B98" s="0" t="n">
        <v>406040176</v>
      </c>
      <c r="C98" s="0" t="n">
        <v>22097.02</v>
      </c>
      <c r="D98" s="0" t="s">
        <v>138</v>
      </c>
      <c r="E98" s="0" t="s">
        <v>141</v>
      </c>
      <c r="F98" s="0" t="s">
        <v>68</v>
      </c>
      <c r="G98" s="0" t="s">
        <v>113</v>
      </c>
      <c r="H98" s="31" t="s">
        <v>59</v>
      </c>
      <c r="I98" s="31" t="e">
        <f aca="false">VLOOKUP(B98,premios!$A$1:$B$100,2,0)</f>
        <v>#N/A</v>
      </c>
    </row>
    <row r="99" customFormat="false" ht="15" hidden="false" customHeight="false" outlineLevel="0" collapsed="false">
      <c r="A99" s="10" t="n">
        <v>4226105303057</v>
      </c>
      <c r="B99" s="0" t="n">
        <v>406030022</v>
      </c>
      <c r="C99" s="0" t="n">
        <v>9422.54</v>
      </c>
      <c r="D99" s="0" t="s">
        <v>137</v>
      </c>
      <c r="E99" s="0" t="s">
        <v>142</v>
      </c>
      <c r="F99" s="0" t="s">
        <v>68</v>
      </c>
      <c r="G99" s="0" t="s">
        <v>113</v>
      </c>
      <c r="H99" s="31" t="s">
        <v>59</v>
      </c>
      <c r="I99" s="31" t="e">
        <f aca="false">VLOOKUP(B99,premios!$A$1:$B$100,2,0)</f>
        <v>#N/A</v>
      </c>
    </row>
    <row r="100" customFormat="false" ht="15" hidden="false" customHeight="false" outlineLevel="0" collapsed="false">
      <c r="A100" s="10" t="n">
        <v>4226105303520</v>
      </c>
      <c r="B100" s="0" t="n">
        <v>406030022</v>
      </c>
      <c r="C100" s="0" t="n">
        <v>9894.19</v>
      </c>
      <c r="D100" s="0" t="s">
        <v>85</v>
      </c>
      <c r="E100" s="0" t="s">
        <v>104</v>
      </c>
      <c r="F100" s="0" t="s">
        <v>68</v>
      </c>
      <c r="G100" s="0" t="s">
        <v>113</v>
      </c>
      <c r="H100" s="31" t="s">
        <v>59</v>
      </c>
      <c r="I100" s="31" t="e">
        <f aca="false">VLOOKUP(B100,premios!$A$1:$B$100,2,0)</f>
        <v>#N/A</v>
      </c>
    </row>
    <row r="101" customFormat="false" ht="15" hidden="false" customHeight="false" outlineLevel="0" collapsed="false">
      <c r="A101" s="10" t="n">
        <v>4226105308062</v>
      </c>
      <c r="B101" s="0" t="n">
        <v>406030030</v>
      </c>
      <c r="C101" s="0" t="n">
        <v>7091.96</v>
      </c>
      <c r="D101" s="0" t="s">
        <v>142</v>
      </c>
      <c r="E101" s="0" t="s">
        <v>141</v>
      </c>
      <c r="F101" s="0" t="s">
        <v>68</v>
      </c>
      <c r="G101" s="0" t="s">
        <v>113</v>
      </c>
      <c r="H101" s="31" t="s">
        <v>59</v>
      </c>
      <c r="I101" s="31" t="e">
        <f aca="false">VLOOKUP(B101,premios!$A$1:$B$100,2,0)</f>
        <v>#N/A</v>
      </c>
    </row>
    <row r="102" customFormat="false" ht="15" hidden="false" customHeight="false" outlineLevel="0" collapsed="false">
      <c r="A102" s="10" t="n">
        <v>4226105301132</v>
      </c>
      <c r="B102" s="0" t="n">
        <v>406030022</v>
      </c>
      <c r="C102" s="0" t="n">
        <v>9863.39</v>
      </c>
      <c r="D102" s="0" t="s">
        <v>132</v>
      </c>
      <c r="E102" s="0" t="s">
        <v>135</v>
      </c>
      <c r="F102" s="0" t="s">
        <v>68</v>
      </c>
      <c r="G102" s="0" t="s">
        <v>113</v>
      </c>
      <c r="H102" s="31" t="s">
        <v>59</v>
      </c>
      <c r="I102" s="31" t="e">
        <f aca="false">VLOOKUP(B102,premios!$A$1:$B$100,2,0)</f>
        <v>#N/A</v>
      </c>
    </row>
    <row r="103" customFormat="false" ht="15" hidden="false" customHeight="false" outlineLevel="0" collapsed="false">
      <c r="A103" s="10" t="n">
        <v>4226105311032</v>
      </c>
      <c r="B103" s="0" t="n">
        <v>406010676</v>
      </c>
      <c r="C103" s="0" t="n">
        <v>7201.12</v>
      </c>
      <c r="D103" s="0" t="s">
        <v>133</v>
      </c>
      <c r="E103" s="0" t="s">
        <v>137</v>
      </c>
      <c r="F103" s="0" t="s">
        <v>68</v>
      </c>
      <c r="G103" s="0" t="s">
        <v>113</v>
      </c>
      <c r="H103" s="31" t="s">
        <v>59</v>
      </c>
      <c r="I103" s="31" t="e">
        <f aca="false">VLOOKUP(B103,premios!$A$1:$B$100,2,0)</f>
        <v>#N/A</v>
      </c>
    </row>
    <row r="104" customFormat="false" ht="15" hidden="false" customHeight="false" outlineLevel="0" collapsed="false">
      <c r="A104" s="10" t="n">
        <v>4226105311989</v>
      </c>
      <c r="B104" s="0" t="n">
        <v>406050040</v>
      </c>
      <c r="C104" s="0" t="n">
        <v>6061.05</v>
      </c>
      <c r="D104" s="0" t="s">
        <v>128</v>
      </c>
      <c r="E104" s="0" t="s">
        <v>132</v>
      </c>
      <c r="F104" s="0" t="s">
        <v>69</v>
      </c>
      <c r="G104" s="0" t="s">
        <v>113</v>
      </c>
      <c r="H104" s="31" t="s">
        <v>59</v>
      </c>
      <c r="I104" s="31" t="n">
        <f aca="false">VLOOKUP(B104,premios!$A$1:$B$100,2,0)</f>
        <v>1466.5225</v>
      </c>
    </row>
    <row r="105" customFormat="false" ht="15" hidden="false" customHeight="false" outlineLevel="0" collapsed="false">
      <c r="A105" s="10" t="n">
        <v>4226105312066</v>
      </c>
      <c r="B105" s="0" t="n">
        <v>406050139</v>
      </c>
      <c r="C105" s="0" t="n">
        <v>9081.46</v>
      </c>
      <c r="D105" s="0" t="s">
        <v>115</v>
      </c>
      <c r="E105" s="0" t="s">
        <v>111</v>
      </c>
      <c r="F105" s="0" t="s">
        <v>69</v>
      </c>
      <c r="G105" s="0" t="s">
        <v>113</v>
      </c>
      <c r="H105" s="31" t="s">
        <v>59</v>
      </c>
      <c r="I105" s="31" t="n">
        <f aca="false">VLOOKUP(B105,premios!$A$1:$B$100,2,0)</f>
        <v>1685.9575</v>
      </c>
    </row>
    <row r="106" customFormat="false" ht="15" hidden="false" customHeight="false" outlineLevel="0" collapsed="false">
      <c r="A106" s="10" t="n">
        <v>4226105312154</v>
      </c>
      <c r="B106" s="0" t="n">
        <v>406050040</v>
      </c>
      <c r="C106" s="0" t="n">
        <v>6069.05</v>
      </c>
      <c r="D106" s="0" t="s">
        <v>128</v>
      </c>
      <c r="E106" s="0" t="s">
        <v>131</v>
      </c>
      <c r="F106" s="0" t="s">
        <v>69</v>
      </c>
      <c r="G106" s="0" t="s">
        <v>113</v>
      </c>
      <c r="H106" s="31" t="s">
        <v>59</v>
      </c>
      <c r="I106" s="31" t="n">
        <f aca="false">VLOOKUP(B106,premios!$A$1:$B$100,2,0)</f>
        <v>1466.5225</v>
      </c>
    </row>
    <row r="107" customFormat="false" ht="15" hidden="false" customHeight="false" outlineLevel="0" collapsed="false">
      <c r="A107" s="10" t="n">
        <v>4226105314695</v>
      </c>
      <c r="B107" s="0" t="n">
        <v>406030030</v>
      </c>
      <c r="C107" s="0" t="n">
        <v>6292.11</v>
      </c>
      <c r="D107" s="0" t="s">
        <v>135</v>
      </c>
      <c r="E107" s="0" t="s">
        <v>133</v>
      </c>
      <c r="F107" s="0" t="s">
        <v>68</v>
      </c>
      <c r="G107" s="0" t="s">
        <v>113</v>
      </c>
      <c r="H107" s="31" t="s">
        <v>59</v>
      </c>
      <c r="I107" s="31" t="e">
        <f aca="false">VLOOKUP(B107,premios!$A$1:$B$100,2,0)</f>
        <v>#N/A</v>
      </c>
    </row>
    <row r="108" customFormat="false" ht="15" hidden="false" customHeight="false" outlineLevel="0" collapsed="false">
      <c r="A108" s="10" t="n">
        <v>4226105310416</v>
      </c>
      <c r="B108" s="0" t="n">
        <v>406040176</v>
      </c>
      <c r="C108" s="0" t="n">
        <v>20271.62</v>
      </c>
      <c r="D108" s="0" t="s">
        <v>134</v>
      </c>
      <c r="E108" s="0" t="s">
        <v>140</v>
      </c>
      <c r="F108" s="0" t="s">
        <v>68</v>
      </c>
      <c r="G108" s="0" t="s">
        <v>113</v>
      </c>
      <c r="H108" s="31" t="s">
        <v>59</v>
      </c>
      <c r="I108" s="31" t="e">
        <f aca="false">VLOOKUP(B108,premios!$A$1:$B$100,2,0)</f>
        <v>#N/A</v>
      </c>
    </row>
    <row r="109" customFormat="false" ht="15" hidden="false" customHeight="false" outlineLevel="0" collapsed="false">
      <c r="A109" s="10" t="n">
        <v>4226105316136</v>
      </c>
      <c r="B109" s="0" t="n">
        <v>406030022</v>
      </c>
      <c r="C109" s="0" t="n">
        <v>11592.86</v>
      </c>
      <c r="D109" s="0" t="s">
        <v>142</v>
      </c>
      <c r="E109" s="0" t="s">
        <v>141</v>
      </c>
      <c r="F109" s="0" t="s">
        <v>69</v>
      </c>
      <c r="G109" s="0" t="s">
        <v>113</v>
      </c>
      <c r="H109" s="31" t="s">
        <v>59</v>
      </c>
      <c r="I109" s="31" t="e">
        <f aca="false">VLOOKUP(B109,premios!$A$1:$B$100,2,0)</f>
        <v>#N/A</v>
      </c>
    </row>
    <row r="110" customFormat="false" ht="15" hidden="false" customHeight="false" outlineLevel="0" collapsed="false">
      <c r="A110" s="10" t="n">
        <v>4226105318127</v>
      </c>
      <c r="B110" s="0" t="n">
        <v>406010951</v>
      </c>
      <c r="C110" s="0" t="n">
        <v>20553.97</v>
      </c>
      <c r="D110" s="0" t="s">
        <v>139</v>
      </c>
      <c r="E110" s="0" t="s">
        <v>143</v>
      </c>
      <c r="F110" s="0" t="s">
        <v>69</v>
      </c>
      <c r="G110" s="0" t="s">
        <v>113</v>
      </c>
      <c r="H110" s="31" t="s">
        <v>59</v>
      </c>
      <c r="I110" s="31" t="e">
        <f aca="false">VLOOKUP(B110,premios!$A$1:$B$100,2,0)</f>
        <v>#N/A</v>
      </c>
    </row>
    <row r="111" customFormat="false" ht="15" hidden="false" customHeight="false" outlineLevel="0" collapsed="false">
      <c r="A111" s="10" t="n">
        <v>4226105319568</v>
      </c>
      <c r="B111" s="0" t="n">
        <v>406050040</v>
      </c>
      <c r="C111" s="0" t="n">
        <v>6077.05</v>
      </c>
      <c r="D111" s="0" t="s">
        <v>128</v>
      </c>
      <c r="E111" s="0" t="s">
        <v>132</v>
      </c>
      <c r="F111" s="0" t="s">
        <v>69</v>
      </c>
      <c r="G111" s="0" t="s">
        <v>113</v>
      </c>
      <c r="H111" s="31" t="s">
        <v>59</v>
      </c>
      <c r="I111" s="31" t="n">
        <f aca="false">VLOOKUP(B111,premios!$A$1:$B$100,2,0)</f>
        <v>1466.5225</v>
      </c>
    </row>
    <row r="112" customFormat="false" ht="15" hidden="false" customHeight="false" outlineLevel="0" collapsed="false">
      <c r="A112" s="10" t="n">
        <v>4226105319590</v>
      </c>
      <c r="B112" s="0" t="n">
        <v>406050040</v>
      </c>
      <c r="C112" s="0" t="n">
        <v>6061.05</v>
      </c>
      <c r="D112" s="0" t="s">
        <v>128</v>
      </c>
      <c r="E112" s="0" t="s">
        <v>131</v>
      </c>
      <c r="F112" s="0" t="s">
        <v>69</v>
      </c>
      <c r="G112" s="0" t="s">
        <v>113</v>
      </c>
      <c r="H112" s="31" t="s">
        <v>59</v>
      </c>
      <c r="I112" s="31" t="n">
        <f aca="false">VLOOKUP(B112,premios!$A$1:$B$100,2,0)</f>
        <v>1466.5225</v>
      </c>
    </row>
    <row r="113" customFormat="false" ht="15" hidden="false" customHeight="false" outlineLevel="0" collapsed="false">
      <c r="A113" s="10" t="n">
        <v>4226105319612</v>
      </c>
      <c r="B113" s="0" t="n">
        <v>406050015</v>
      </c>
      <c r="C113" s="0" t="n">
        <v>3721.97</v>
      </c>
      <c r="D113" s="0" t="s">
        <v>128</v>
      </c>
      <c r="E113" s="0" t="s">
        <v>131</v>
      </c>
      <c r="F113" s="0" t="s">
        <v>69</v>
      </c>
      <c r="G113" s="0" t="s">
        <v>113</v>
      </c>
      <c r="H113" s="31" t="s">
        <v>59</v>
      </c>
      <c r="I113" s="31" t="n">
        <f aca="false">VLOOKUP(B113,premios!$A$1:$B$100,2,0)</f>
        <v>875.965</v>
      </c>
    </row>
    <row r="114" customFormat="false" ht="15" hidden="false" customHeight="false" outlineLevel="0" collapsed="false">
      <c r="A114" s="10" t="n">
        <v>4226105330744</v>
      </c>
      <c r="B114" s="0" t="n">
        <v>406030022</v>
      </c>
      <c r="C114" s="0" t="n">
        <v>8643.39</v>
      </c>
      <c r="D114" s="0" t="s">
        <v>144</v>
      </c>
      <c r="E114" s="0" t="s">
        <v>145</v>
      </c>
      <c r="F114" s="0" t="s">
        <v>68</v>
      </c>
      <c r="G114" s="0" t="s">
        <v>113</v>
      </c>
      <c r="H114" s="31" t="s">
        <v>59</v>
      </c>
      <c r="I114" s="31" t="e">
        <f aca="false">VLOOKUP(B114,premios!$A$1:$B$100,2,0)</f>
        <v>#N/A</v>
      </c>
    </row>
    <row r="115" customFormat="false" ht="15" hidden="false" customHeight="false" outlineLevel="0" collapsed="false">
      <c r="A115" s="10" t="n">
        <v>4226105314740</v>
      </c>
      <c r="B115" s="0" t="n">
        <v>406030049</v>
      </c>
      <c r="C115" s="0" t="n">
        <v>7066.7</v>
      </c>
      <c r="D115" s="0" t="s">
        <v>144</v>
      </c>
      <c r="E115" s="0" t="s">
        <v>140</v>
      </c>
      <c r="F115" s="0" t="s">
        <v>68</v>
      </c>
      <c r="G115" s="0" t="s">
        <v>113</v>
      </c>
      <c r="H115" s="31" t="s">
        <v>59</v>
      </c>
      <c r="I115" s="31" t="e">
        <f aca="false">VLOOKUP(B115,premios!$A$1:$B$100,2,0)</f>
        <v>#N/A</v>
      </c>
    </row>
    <row r="116" customFormat="false" ht="15" hidden="false" customHeight="false" outlineLevel="0" collapsed="false">
      <c r="A116" s="10" t="n">
        <v>4226107063080</v>
      </c>
      <c r="B116" s="0" t="n">
        <v>406030030</v>
      </c>
      <c r="C116" s="0" t="n">
        <v>6911.16</v>
      </c>
      <c r="D116" s="0" t="s">
        <v>117</v>
      </c>
      <c r="E116" s="0" t="s">
        <v>123</v>
      </c>
      <c r="F116" s="0" t="s">
        <v>69</v>
      </c>
      <c r="G116" s="0" t="s">
        <v>113</v>
      </c>
      <c r="H116" s="31" t="s">
        <v>59</v>
      </c>
      <c r="I116" s="31" t="e">
        <f aca="false">VLOOKUP(B116,premios!$A$1:$B$100,2,0)</f>
        <v>#N/A</v>
      </c>
    </row>
    <row r="117" customFormat="false" ht="15" hidden="false" customHeight="false" outlineLevel="0" collapsed="false">
      <c r="A117" s="10" t="n">
        <v>4226101889460</v>
      </c>
      <c r="B117" s="0" t="n">
        <v>415030013</v>
      </c>
      <c r="C117" s="0" t="n">
        <v>6134.34</v>
      </c>
      <c r="D117" s="0" t="s">
        <v>76</v>
      </c>
      <c r="E117" s="0" t="s">
        <v>97</v>
      </c>
      <c r="F117" s="0" t="s">
        <v>68</v>
      </c>
      <c r="G117" s="0" t="s">
        <v>146</v>
      </c>
      <c r="H117" s="0" t="s">
        <v>147</v>
      </c>
      <c r="I117" s="31" t="e">
        <f aca="false">VLOOKUP(B117,premios!$A$1:$B$100,2,0)</f>
        <v>#N/A</v>
      </c>
    </row>
    <row r="118" customFormat="false" ht="15" hidden="false" customHeight="false" outlineLevel="0" collapsed="false">
      <c r="A118" s="10" t="n">
        <v>4226105278285</v>
      </c>
      <c r="B118" s="0" t="n">
        <v>406010560</v>
      </c>
      <c r="C118" s="0" t="n">
        <v>45250.28</v>
      </c>
      <c r="D118" s="0" t="s">
        <v>119</v>
      </c>
      <c r="E118" s="0" t="s">
        <v>126</v>
      </c>
      <c r="F118" s="0" t="s">
        <v>69</v>
      </c>
      <c r="G118" s="0" t="s">
        <v>148</v>
      </c>
      <c r="H118" s="0" t="s">
        <v>149</v>
      </c>
      <c r="I118" s="31" t="e">
        <f aca="false">VLOOKUP(B118,premios!$A$1:$B$100,2,0)</f>
        <v>#N/A</v>
      </c>
    </row>
    <row r="119" customFormat="false" ht="15" hidden="false" customHeight="false" outlineLevel="0" collapsed="false">
      <c r="A119" s="10" t="n">
        <v>4226105278296</v>
      </c>
      <c r="B119" s="0" t="n">
        <v>406010560</v>
      </c>
      <c r="C119" s="0" t="n">
        <v>45234.28</v>
      </c>
      <c r="D119" s="0" t="s">
        <v>150</v>
      </c>
      <c r="E119" s="0" t="s">
        <v>126</v>
      </c>
      <c r="F119" s="0" t="s">
        <v>69</v>
      </c>
      <c r="G119" s="0" t="s">
        <v>148</v>
      </c>
      <c r="H119" s="31" t="s">
        <v>149</v>
      </c>
      <c r="I119" s="31" t="e">
        <f aca="false">VLOOKUP(B119,premios!$A$1:$B$100,2,0)</f>
        <v>#N/A</v>
      </c>
    </row>
    <row r="120" customFormat="false" ht="15" hidden="false" customHeight="false" outlineLevel="0" collapsed="false">
      <c r="A120" s="10" t="n">
        <v>4226105279870</v>
      </c>
      <c r="B120" s="0" t="n">
        <v>406010609</v>
      </c>
      <c r="C120" s="0" t="n">
        <v>57923.86</v>
      </c>
      <c r="D120" s="0" t="s">
        <v>119</v>
      </c>
      <c r="E120" s="0" t="s">
        <v>119</v>
      </c>
      <c r="F120" s="0" t="s">
        <v>69</v>
      </c>
      <c r="G120" s="0" t="s">
        <v>148</v>
      </c>
      <c r="H120" s="31" t="s">
        <v>149</v>
      </c>
      <c r="I120" s="31" t="e">
        <f aca="false">VLOOKUP(B120,premios!$A$1:$B$100,2,0)</f>
        <v>#N/A</v>
      </c>
    </row>
    <row r="121" customFormat="false" ht="15" hidden="false" customHeight="false" outlineLevel="0" collapsed="false">
      <c r="A121" s="10" t="n">
        <v>4226105269970</v>
      </c>
      <c r="B121" s="0" t="n">
        <v>406010587</v>
      </c>
      <c r="C121" s="0" t="n">
        <v>45319.44</v>
      </c>
      <c r="D121" s="0" t="s">
        <v>150</v>
      </c>
      <c r="E121" s="0" t="s">
        <v>150</v>
      </c>
      <c r="F121" s="0" t="s">
        <v>68</v>
      </c>
      <c r="G121" s="0" t="s">
        <v>148</v>
      </c>
      <c r="H121" s="31" t="s">
        <v>149</v>
      </c>
      <c r="I121" s="31" t="e">
        <f aca="false">VLOOKUP(B121,premios!$A$1:$B$100,2,0)</f>
        <v>#N/A</v>
      </c>
    </row>
    <row r="122" customFormat="false" ht="15" hidden="false" customHeight="false" outlineLevel="0" collapsed="false">
      <c r="A122" s="10" t="n">
        <v>4226105314849</v>
      </c>
      <c r="B122" s="0" t="n">
        <v>406010609</v>
      </c>
      <c r="C122" s="0" t="n">
        <v>68127.01</v>
      </c>
      <c r="D122" s="0" t="s">
        <v>118</v>
      </c>
      <c r="E122" s="0" t="s">
        <v>139</v>
      </c>
      <c r="F122" s="0" t="s">
        <v>68</v>
      </c>
      <c r="G122" s="0" t="s">
        <v>148</v>
      </c>
      <c r="H122" s="31" t="s">
        <v>149</v>
      </c>
      <c r="I122" s="31" t="e">
        <f aca="false">VLOOKUP(B122,premios!$A$1:$B$100,2,0)</f>
        <v>#N/A</v>
      </c>
    </row>
    <row r="123" customFormat="false" ht="15" hidden="false" customHeight="false" outlineLevel="0" collapsed="false">
      <c r="A123" s="10" t="n">
        <v>4226102854798</v>
      </c>
      <c r="B123" s="0" t="n">
        <v>407010386</v>
      </c>
      <c r="C123" s="0" t="n">
        <v>6153</v>
      </c>
      <c r="D123" s="0" t="s">
        <v>114</v>
      </c>
      <c r="E123" s="0" t="s">
        <v>151</v>
      </c>
      <c r="F123" s="0" t="s">
        <v>69</v>
      </c>
      <c r="G123" s="0" t="s">
        <v>152</v>
      </c>
      <c r="H123" s="0" t="s">
        <v>61</v>
      </c>
      <c r="I123" s="31" t="n">
        <f aca="false">VLOOKUP(B123,premios!$A$1:$B$100,2,0)</f>
        <v>3072.5</v>
      </c>
    </row>
    <row r="124" customFormat="false" ht="15" hidden="false" customHeight="false" outlineLevel="0" collapsed="false">
      <c r="A124" s="10" t="n">
        <v>4226102856382</v>
      </c>
      <c r="B124" s="0" t="n">
        <v>408040076</v>
      </c>
      <c r="C124" s="0" t="n">
        <v>12474.38</v>
      </c>
      <c r="D124" s="0" t="s">
        <v>130</v>
      </c>
      <c r="E124" s="0" t="s">
        <v>117</v>
      </c>
      <c r="F124" s="0" t="s">
        <v>68</v>
      </c>
      <c r="G124" s="0" t="s">
        <v>152</v>
      </c>
      <c r="H124" s="31" t="s">
        <v>61</v>
      </c>
      <c r="I124" s="31" t="e">
        <f aca="false">VLOOKUP(B124,premios!$A$1:$B$100,2,0)</f>
        <v>#N/A</v>
      </c>
    </row>
    <row r="125" customFormat="false" ht="15" hidden="false" customHeight="false" outlineLevel="0" collapsed="false">
      <c r="A125" s="10" t="n">
        <v>4226102863653</v>
      </c>
      <c r="B125" s="0" t="n">
        <v>407010386</v>
      </c>
      <c r="C125" s="0" t="n">
        <v>6205.08</v>
      </c>
      <c r="D125" s="0" t="s">
        <v>111</v>
      </c>
      <c r="E125" s="0" t="s">
        <v>117</v>
      </c>
      <c r="F125" s="0" t="s">
        <v>69</v>
      </c>
      <c r="G125" s="0" t="s">
        <v>152</v>
      </c>
      <c r="H125" s="31" t="s">
        <v>61</v>
      </c>
      <c r="I125" s="31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4226102863664</v>
      </c>
      <c r="B126" s="0" t="n">
        <v>407010386</v>
      </c>
      <c r="C126" s="0" t="n">
        <v>6202.06</v>
      </c>
      <c r="D126" s="0" t="s">
        <v>115</v>
      </c>
      <c r="E126" s="0" t="s">
        <v>117</v>
      </c>
      <c r="F126" s="0" t="s">
        <v>69</v>
      </c>
      <c r="G126" s="0" t="s">
        <v>152</v>
      </c>
      <c r="H126" s="31" t="s">
        <v>61</v>
      </c>
      <c r="I126" s="31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4226102863675</v>
      </c>
      <c r="B127" s="0" t="n">
        <v>407010386</v>
      </c>
      <c r="C127" s="0" t="n">
        <v>6354.16</v>
      </c>
      <c r="D127" s="0" t="s">
        <v>115</v>
      </c>
      <c r="E127" s="0" t="s">
        <v>117</v>
      </c>
      <c r="F127" s="0" t="s">
        <v>69</v>
      </c>
      <c r="G127" s="0" t="s">
        <v>152</v>
      </c>
      <c r="H127" s="31" t="s">
        <v>61</v>
      </c>
      <c r="I127" s="31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4226102863720</v>
      </c>
      <c r="B128" s="0" t="n">
        <v>407010386</v>
      </c>
      <c r="C128" s="0" t="n">
        <v>6178.37</v>
      </c>
      <c r="D128" s="0" t="s">
        <v>130</v>
      </c>
      <c r="E128" s="0" t="s">
        <v>110</v>
      </c>
      <c r="F128" s="0" t="s">
        <v>69</v>
      </c>
      <c r="G128" s="0" t="s">
        <v>152</v>
      </c>
      <c r="H128" s="31" t="s">
        <v>61</v>
      </c>
      <c r="I128" s="31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4226102863752</v>
      </c>
      <c r="B129" s="0" t="n">
        <v>407010386</v>
      </c>
      <c r="C129" s="0" t="n">
        <v>6332.12</v>
      </c>
      <c r="D129" s="0" t="s">
        <v>122</v>
      </c>
      <c r="E129" s="0" t="s">
        <v>115</v>
      </c>
      <c r="F129" s="0" t="s">
        <v>69</v>
      </c>
      <c r="G129" s="0" t="s">
        <v>152</v>
      </c>
      <c r="H129" s="31" t="s">
        <v>61</v>
      </c>
      <c r="I129" s="31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4226102863807</v>
      </c>
      <c r="B130" s="0" t="n">
        <v>407010386</v>
      </c>
      <c r="C130" s="0" t="n">
        <v>6194.06</v>
      </c>
      <c r="D130" s="0" t="s">
        <v>111</v>
      </c>
      <c r="E130" s="0" t="s">
        <v>117</v>
      </c>
      <c r="F130" s="0" t="s">
        <v>69</v>
      </c>
      <c r="G130" s="0" t="s">
        <v>152</v>
      </c>
      <c r="H130" s="31" t="s">
        <v>61</v>
      </c>
      <c r="I130" s="31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4226102873685</v>
      </c>
      <c r="B131" s="0" t="n">
        <v>407010386</v>
      </c>
      <c r="C131" s="0" t="n">
        <v>6349.18</v>
      </c>
      <c r="D131" s="0" t="s">
        <v>120</v>
      </c>
      <c r="E131" s="0" t="s">
        <v>119</v>
      </c>
      <c r="F131" s="0" t="s">
        <v>69</v>
      </c>
      <c r="G131" s="0" t="s">
        <v>152</v>
      </c>
      <c r="H131" s="31" t="s">
        <v>61</v>
      </c>
      <c r="I131" s="31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4226102874477</v>
      </c>
      <c r="B132" s="0" t="n">
        <v>407010386</v>
      </c>
      <c r="C132" s="0" t="n">
        <v>6354.16</v>
      </c>
      <c r="D132" s="0" t="s">
        <v>120</v>
      </c>
      <c r="E132" s="0" t="s">
        <v>119</v>
      </c>
      <c r="F132" s="0" t="s">
        <v>69</v>
      </c>
      <c r="G132" s="0" t="s">
        <v>152</v>
      </c>
      <c r="H132" s="31" t="s">
        <v>61</v>
      </c>
      <c r="I132" s="31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4226102874488</v>
      </c>
      <c r="B133" s="0" t="n">
        <v>407010386</v>
      </c>
      <c r="C133" s="0" t="n">
        <v>6180.02</v>
      </c>
      <c r="D133" s="0" t="s">
        <v>120</v>
      </c>
      <c r="E133" s="0" t="s">
        <v>119</v>
      </c>
      <c r="F133" s="0" t="s">
        <v>69</v>
      </c>
      <c r="G133" s="0" t="s">
        <v>152</v>
      </c>
      <c r="H133" s="31" t="s">
        <v>61</v>
      </c>
      <c r="I133" s="31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4226102878261</v>
      </c>
      <c r="B134" s="0" t="n">
        <v>407010386</v>
      </c>
      <c r="C134" s="0" t="n">
        <v>6175.04</v>
      </c>
      <c r="D134" s="0" t="s">
        <v>117</v>
      </c>
      <c r="E134" s="0" t="s">
        <v>119</v>
      </c>
      <c r="F134" s="0" t="s">
        <v>69</v>
      </c>
      <c r="G134" s="0" t="s">
        <v>152</v>
      </c>
      <c r="H134" s="31" t="s">
        <v>61</v>
      </c>
      <c r="I134" s="31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4226102878272</v>
      </c>
      <c r="B135" s="0" t="n">
        <v>407010386</v>
      </c>
      <c r="C135" s="0" t="n">
        <v>6153</v>
      </c>
      <c r="D135" s="0" t="s">
        <v>118</v>
      </c>
      <c r="E135" s="0" t="s">
        <v>121</v>
      </c>
      <c r="F135" s="0" t="s">
        <v>69</v>
      </c>
      <c r="G135" s="0" t="s">
        <v>152</v>
      </c>
      <c r="H135" s="31" t="s">
        <v>61</v>
      </c>
      <c r="I135" s="31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4226102863796</v>
      </c>
      <c r="B136" s="0" t="n">
        <v>407010386</v>
      </c>
      <c r="C136" s="0" t="n">
        <v>6183.04</v>
      </c>
      <c r="D136" s="0" t="s">
        <v>111</v>
      </c>
      <c r="E136" s="0" t="s">
        <v>117</v>
      </c>
      <c r="F136" s="0" t="s">
        <v>69</v>
      </c>
      <c r="G136" s="0" t="s">
        <v>152</v>
      </c>
      <c r="H136" s="31" t="s">
        <v>61</v>
      </c>
      <c r="I136" s="31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4226102878294</v>
      </c>
      <c r="B137" s="0" t="n">
        <v>407010386</v>
      </c>
      <c r="C137" s="0" t="n">
        <v>6169</v>
      </c>
      <c r="D137" s="0" t="s">
        <v>118</v>
      </c>
      <c r="E137" s="0" t="s">
        <v>121</v>
      </c>
      <c r="F137" s="0" t="s">
        <v>69</v>
      </c>
      <c r="G137" s="0" t="s">
        <v>152</v>
      </c>
      <c r="H137" s="31" t="s">
        <v>61</v>
      </c>
      <c r="I137" s="31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4226102878305</v>
      </c>
      <c r="B138" s="0" t="n">
        <v>407010386</v>
      </c>
      <c r="C138" s="0" t="n">
        <v>6178.37</v>
      </c>
      <c r="D138" s="0" t="s">
        <v>118</v>
      </c>
      <c r="E138" s="0" t="s">
        <v>121</v>
      </c>
      <c r="F138" s="0" t="s">
        <v>69</v>
      </c>
      <c r="G138" s="0" t="s">
        <v>152</v>
      </c>
      <c r="H138" s="31" t="s">
        <v>61</v>
      </c>
      <c r="I138" s="31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4226102878316</v>
      </c>
      <c r="B139" s="0" t="n">
        <v>407010386</v>
      </c>
      <c r="C139" s="0" t="n">
        <v>6161</v>
      </c>
      <c r="D139" s="0" t="s">
        <v>119</v>
      </c>
      <c r="E139" s="0" t="s">
        <v>121</v>
      </c>
      <c r="F139" s="0" t="s">
        <v>69</v>
      </c>
      <c r="G139" s="0" t="s">
        <v>152</v>
      </c>
      <c r="H139" s="31" t="s">
        <v>61</v>
      </c>
      <c r="I139" s="31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4226102878327</v>
      </c>
      <c r="B140" s="0" t="n">
        <v>407010386</v>
      </c>
      <c r="C140" s="0" t="n">
        <v>6161</v>
      </c>
      <c r="D140" s="0" t="s">
        <v>119</v>
      </c>
      <c r="E140" s="0" t="s">
        <v>121</v>
      </c>
      <c r="F140" s="0" t="s">
        <v>69</v>
      </c>
      <c r="G140" s="0" t="s">
        <v>152</v>
      </c>
      <c r="H140" s="31" t="s">
        <v>61</v>
      </c>
      <c r="I140" s="31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4226102878338</v>
      </c>
      <c r="B141" s="0" t="n">
        <v>407010386</v>
      </c>
      <c r="C141" s="0" t="n">
        <v>6172.02</v>
      </c>
      <c r="D141" s="0" t="s">
        <v>123</v>
      </c>
      <c r="E141" s="0" t="s">
        <v>126</v>
      </c>
      <c r="F141" s="0" t="s">
        <v>69</v>
      </c>
      <c r="G141" s="0" t="s">
        <v>152</v>
      </c>
      <c r="H141" s="31" t="s">
        <v>61</v>
      </c>
      <c r="I141" s="31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4226102878349</v>
      </c>
      <c r="B142" s="0" t="n">
        <v>407010386</v>
      </c>
      <c r="C142" s="0" t="n">
        <v>6330.16</v>
      </c>
      <c r="D142" s="0" t="s">
        <v>123</v>
      </c>
      <c r="E142" s="0" t="s">
        <v>150</v>
      </c>
      <c r="F142" s="0" t="s">
        <v>69</v>
      </c>
      <c r="G142" s="0" t="s">
        <v>152</v>
      </c>
      <c r="H142" s="31" t="s">
        <v>61</v>
      </c>
      <c r="I142" s="31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4226102878350</v>
      </c>
      <c r="B143" s="0" t="n">
        <v>407010386</v>
      </c>
      <c r="C143" s="0" t="n">
        <v>6191.04</v>
      </c>
      <c r="D143" s="0" t="s">
        <v>123</v>
      </c>
      <c r="E143" s="0" t="s">
        <v>126</v>
      </c>
      <c r="F143" s="0" t="s">
        <v>69</v>
      </c>
      <c r="G143" s="0" t="s">
        <v>152</v>
      </c>
      <c r="H143" s="31" t="s">
        <v>61</v>
      </c>
      <c r="I143" s="31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4226102878283</v>
      </c>
      <c r="B144" s="0" t="n">
        <v>407010386</v>
      </c>
      <c r="C144" s="0" t="n">
        <v>6169</v>
      </c>
      <c r="D144" s="0" t="s">
        <v>118</v>
      </c>
      <c r="E144" s="0" t="s">
        <v>121</v>
      </c>
      <c r="F144" s="0" t="s">
        <v>69</v>
      </c>
      <c r="G144" s="0" t="s">
        <v>152</v>
      </c>
      <c r="H144" s="31" t="s">
        <v>61</v>
      </c>
      <c r="I144" s="31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4226102878371</v>
      </c>
      <c r="B145" s="0" t="n">
        <v>407010386</v>
      </c>
      <c r="C145" s="0" t="n">
        <v>6194.06</v>
      </c>
      <c r="D145" s="0" t="s">
        <v>121</v>
      </c>
      <c r="E145" s="0" t="s">
        <v>126</v>
      </c>
      <c r="F145" s="0" t="s">
        <v>69</v>
      </c>
      <c r="G145" s="0" t="s">
        <v>152</v>
      </c>
      <c r="H145" s="31" t="s">
        <v>61</v>
      </c>
      <c r="I145" s="31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4226102878393</v>
      </c>
      <c r="B146" s="0" t="n">
        <v>407010386</v>
      </c>
      <c r="C146" s="0" t="n">
        <v>6183.04</v>
      </c>
      <c r="D146" s="0" t="s">
        <v>121</v>
      </c>
      <c r="E146" s="0" t="s">
        <v>126</v>
      </c>
      <c r="F146" s="0" t="s">
        <v>69</v>
      </c>
      <c r="G146" s="0" t="s">
        <v>152</v>
      </c>
      <c r="H146" s="31" t="s">
        <v>61</v>
      </c>
      <c r="I146" s="31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4226102878404</v>
      </c>
      <c r="B147" s="0" t="n">
        <v>407010386</v>
      </c>
      <c r="C147" s="0" t="n">
        <v>6167.04</v>
      </c>
      <c r="D147" s="0" t="s">
        <v>121</v>
      </c>
      <c r="E147" s="0" t="s">
        <v>126</v>
      </c>
      <c r="F147" s="0" t="s">
        <v>69</v>
      </c>
      <c r="G147" s="0" t="s">
        <v>152</v>
      </c>
      <c r="H147" s="31" t="s">
        <v>61</v>
      </c>
      <c r="I147" s="31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4226102883563</v>
      </c>
      <c r="B148" s="0" t="n">
        <v>407010386</v>
      </c>
      <c r="C148" s="0" t="n">
        <v>6175.04</v>
      </c>
      <c r="D148" s="0" t="s">
        <v>150</v>
      </c>
      <c r="E148" s="0" t="s">
        <v>126</v>
      </c>
      <c r="F148" s="0" t="s">
        <v>69</v>
      </c>
      <c r="G148" s="0" t="s">
        <v>152</v>
      </c>
      <c r="H148" s="31" t="s">
        <v>61</v>
      </c>
      <c r="I148" s="31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4226102883574</v>
      </c>
      <c r="B149" s="0" t="n">
        <v>407010386</v>
      </c>
      <c r="C149" s="0" t="n">
        <v>6175.04</v>
      </c>
      <c r="D149" s="0" t="s">
        <v>150</v>
      </c>
      <c r="E149" s="0" t="s">
        <v>126</v>
      </c>
      <c r="F149" s="0" t="s">
        <v>69</v>
      </c>
      <c r="G149" s="0" t="s">
        <v>152</v>
      </c>
      <c r="H149" s="31" t="s">
        <v>61</v>
      </c>
      <c r="I149" s="31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4226102884322</v>
      </c>
      <c r="B150" s="0" t="n">
        <v>407010386</v>
      </c>
      <c r="C150" s="0" t="n">
        <v>6161</v>
      </c>
      <c r="D150" s="0" t="s">
        <v>125</v>
      </c>
      <c r="E150" s="0" t="s">
        <v>129</v>
      </c>
      <c r="F150" s="0" t="s">
        <v>69</v>
      </c>
      <c r="G150" s="0" t="s">
        <v>152</v>
      </c>
      <c r="H150" s="31" t="s">
        <v>61</v>
      </c>
      <c r="I150" s="31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4226102884333</v>
      </c>
      <c r="B151" s="0" t="n">
        <v>407010386</v>
      </c>
      <c r="C151" s="0" t="n">
        <v>6316.12</v>
      </c>
      <c r="D151" s="0" t="s">
        <v>125</v>
      </c>
      <c r="E151" s="0" t="s">
        <v>127</v>
      </c>
      <c r="F151" s="0" t="s">
        <v>69</v>
      </c>
      <c r="G151" s="0" t="s">
        <v>152</v>
      </c>
      <c r="H151" s="31" t="s">
        <v>61</v>
      </c>
      <c r="I151" s="31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4226102884344</v>
      </c>
      <c r="B152" s="0" t="n">
        <v>407010386</v>
      </c>
      <c r="C152" s="0" t="n">
        <v>6316.12</v>
      </c>
      <c r="D152" s="0" t="s">
        <v>125</v>
      </c>
      <c r="E152" s="0" t="s">
        <v>127</v>
      </c>
      <c r="F152" s="0" t="s">
        <v>69</v>
      </c>
      <c r="G152" s="0" t="s">
        <v>152</v>
      </c>
      <c r="H152" s="31" t="s">
        <v>61</v>
      </c>
      <c r="I152" s="31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4226102878360</v>
      </c>
      <c r="B153" s="0" t="n">
        <v>407010386</v>
      </c>
      <c r="C153" s="0" t="n">
        <v>6175.04</v>
      </c>
      <c r="D153" s="0" t="s">
        <v>123</v>
      </c>
      <c r="E153" s="0" t="s">
        <v>150</v>
      </c>
      <c r="F153" s="0" t="s">
        <v>69</v>
      </c>
      <c r="G153" s="0" t="s">
        <v>152</v>
      </c>
      <c r="H153" s="31" t="s">
        <v>61</v>
      </c>
      <c r="I153" s="31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4226102884366</v>
      </c>
      <c r="B154" s="0" t="n">
        <v>407010386</v>
      </c>
      <c r="C154" s="0" t="n">
        <v>6153</v>
      </c>
      <c r="D154" s="0" t="s">
        <v>125</v>
      </c>
      <c r="E154" s="0" t="s">
        <v>127</v>
      </c>
      <c r="F154" s="0" t="s">
        <v>69</v>
      </c>
      <c r="G154" s="0" t="s">
        <v>152</v>
      </c>
      <c r="H154" s="31" t="s">
        <v>61</v>
      </c>
      <c r="I154" s="31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4226102884377</v>
      </c>
      <c r="B155" s="0" t="n">
        <v>407010386</v>
      </c>
      <c r="C155" s="0" t="n">
        <v>6316.12</v>
      </c>
      <c r="D155" s="0" t="s">
        <v>125</v>
      </c>
      <c r="E155" s="0" t="s">
        <v>127</v>
      </c>
      <c r="F155" s="0" t="s">
        <v>69</v>
      </c>
      <c r="G155" s="0" t="s">
        <v>152</v>
      </c>
      <c r="H155" s="31" t="s">
        <v>61</v>
      </c>
      <c r="I155" s="31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4226102884388</v>
      </c>
      <c r="B156" s="0" t="n">
        <v>407010386</v>
      </c>
      <c r="C156" s="0" t="n">
        <v>6153</v>
      </c>
      <c r="D156" s="0" t="s">
        <v>125</v>
      </c>
      <c r="E156" s="0" t="s">
        <v>127</v>
      </c>
      <c r="F156" s="0" t="s">
        <v>69</v>
      </c>
      <c r="G156" s="0" t="s">
        <v>152</v>
      </c>
      <c r="H156" s="31" t="s">
        <v>61</v>
      </c>
      <c r="I156" s="31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4226102884399</v>
      </c>
      <c r="B157" s="0" t="n">
        <v>407010386</v>
      </c>
      <c r="C157" s="0" t="n">
        <v>6324.12</v>
      </c>
      <c r="D157" s="0" t="s">
        <v>125</v>
      </c>
      <c r="E157" s="0" t="s">
        <v>129</v>
      </c>
      <c r="F157" s="0" t="s">
        <v>69</v>
      </c>
      <c r="G157" s="0" t="s">
        <v>152</v>
      </c>
      <c r="H157" s="31" t="s">
        <v>61</v>
      </c>
      <c r="I157" s="31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4226102884421</v>
      </c>
      <c r="B158" s="0" t="n">
        <v>407010386</v>
      </c>
      <c r="C158" s="0" t="n">
        <v>6335.14</v>
      </c>
      <c r="D158" s="0" t="s">
        <v>125</v>
      </c>
      <c r="E158" s="0" t="s">
        <v>129</v>
      </c>
      <c r="F158" s="0" t="s">
        <v>69</v>
      </c>
      <c r="G158" s="0" t="s">
        <v>152</v>
      </c>
      <c r="H158" s="31" t="s">
        <v>61</v>
      </c>
      <c r="I158" s="31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4226102884432</v>
      </c>
      <c r="B159" s="0" t="n">
        <v>407010386</v>
      </c>
      <c r="C159" s="0" t="n">
        <v>6316.12</v>
      </c>
      <c r="D159" s="0" t="s">
        <v>125</v>
      </c>
      <c r="E159" s="0" t="s">
        <v>129</v>
      </c>
      <c r="F159" s="0" t="s">
        <v>69</v>
      </c>
      <c r="G159" s="0" t="s">
        <v>152</v>
      </c>
      <c r="H159" s="31" t="s">
        <v>61</v>
      </c>
      <c r="I159" s="31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4226102884443</v>
      </c>
      <c r="B160" s="0" t="n">
        <v>407010386</v>
      </c>
      <c r="C160" s="0" t="n">
        <v>6316.12</v>
      </c>
      <c r="D160" s="0" t="s">
        <v>125</v>
      </c>
      <c r="E160" s="0" t="s">
        <v>129</v>
      </c>
      <c r="F160" s="0" t="s">
        <v>69</v>
      </c>
      <c r="G160" s="0" t="s">
        <v>152</v>
      </c>
      <c r="H160" s="31" t="s">
        <v>61</v>
      </c>
      <c r="I160" s="31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4226102884355</v>
      </c>
      <c r="B161" s="0" t="n">
        <v>407010386</v>
      </c>
      <c r="C161" s="0" t="n">
        <v>6316.12</v>
      </c>
      <c r="D161" s="0" t="s">
        <v>125</v>
      </c>
      <c r="E161" s="0" t="s">
        <v>127</v>
      </c>
      <c r="F161" s="0" t="s">
        <v>69</v>
      </c>
      <c r="G161" s="0" t="s">
        <v>152</v>
      </c>
      <c r="H161" s="31" t="s">
        <v>61</v>
      </c>
      <c r="I161" s="31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4226102884487</v>
      </c>
      <c r="B162" s="0" t="n">
        <v>407010386</v>
      </c>
      <c r="C162" s="0" t="n">
        <v>6316.12</v>
      </c>
      <c r="D162" s="0" t="s">
        <v>127</v>
      </c>
      <c r="E162" s="0" t="s">
        <v>128</v>
      </c>
      <c r="F162" s="0" t="s">
        <v>69</v>
      </c>
      <c r="G162" s="0" t="s">
        <v>152</v>
      </c>
      <c r="H162" s="31" t="s">
        <v>61</v>
      </c>
      <c r="I162" s="31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4226102884498</v>
      </c>
      <c r="B163" s="0" t="n">
        <v>407010386</v>
      </c>
      <c r="C163" s="0" t="n">
        <v>6324.12</v>
      </c>
      <c r="D163" s="0" t="s">
        <v>127</v>
      </c>
      <c r="E163" s="0" t="s">
        <v>128</v>
      </c>
      <c r="F163" s="0" t="s">
        <v>69</v>
      </c>
      <c r="G163" s="0" t="s">
        <v>152</v>
      </c>
      <c r="H163" s="31" t="s">
        <v>61</v>
      </c>
      <c r="I163" s="31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4226102884509</v>
      </c>
      <c r="B164" s="0" t="n">
        <v>407010386</v>
      </c>
      <c r="C164" s="0" t="n">
        <v>6161</v>
      </c>
      <c r="D164" s="0" t="s">
        <v>127</v>
      </c>
      <c r="E164" s="0" t="s">
        <v>128</v>
      </c>
      <c r="F164" s="0" t="s">
        <v>69</v>
      </c>
      <c r="G164" s="0" t="s">
        <v>152</v>
      </c>
      <c r="H164" s="31" t="s">
        <v>61</v>
      </c>
      <c r="I164" s="31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4226102884510</v>
      </c>
      <c r="B165" s="0" t="n">
        <v>407010386</v>
      </c>
      <c r="C165" s="0" t="n">
        <v>6161</v>
      </c>
      <c r="D165" s="0" t="s">
        <v>127</v>
      </c>
      <c r="E165" s="0" t="s">
        <v>128</v>
      </c>
      <c r="F165" s="0" t="s">
        <v>69</v>
      </c>
      <c r="G165" s="0" t="s">
        <v>152</v>
      </c>
      <c r="H165" s="31" t="s">
        <v>61</v>
      </c>
      <c r="I165" s="31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4226102884520</v>
      </c>
      <c r="B166" s="0" t="n">
        <v>407010386</v>
      </c>
      <c r="C166" s="0" t="n">
        <v>6161</v>
      </c>
      <c r="D166" s="0" t="s">
        <v>127</v>
      </c>
      <c r="E166" s="0" t="s">
        <v>128</v>
      </c>
      <c r="F166" s="0" t="s">
        <v>69</v>
      </c>
      <c r="G166" s="0" t="s">
        <v>152</v>
      </c>
      <c r="H166" s="31" t="s">
        <v>61</v>
      </c>
      <c r="I166" s="31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4226102892902</v>
      </c>
      <c r="B167" s="0" t="n">
        <v>407010386</v>
      </c>
      <c r="C167" s="0" t="n">
        <v>6335.14</v>
      </c>
      <c r="D167" s="0" t="s">
        <v>128</v>
      </c>
      <c r="E167" s="0" t="s">
        <v>135</v>
      </c>
      <c r="F167" s="0" t="s">
        <v>69</v>
      </c>
      <c r="G167" s="0" t="s">
        <v>152</v>
      </c>
      <c r="H167" s="31" t="s">
        <v>61</v>
      </c>
      <c r="I167" s="31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4226102892913</v>
      </c>
      <c r="B168" s="0" t="n">
        <v>407010386</v>
      </c>
      <c r="C168" s="0" t="n">
        <v>6191.04</v>
      </c>
      <c r="D168" s="0" t="s">
        <v>128</v>
      </c>
      <c r="E168" s="0" t="s">
        <v>135</v>
      </c>
      <c r="F168" s="0" t="s">
        <v>69</v>
      </c>
      <c r="G168" s="0" t="s">
        <v>152</v>
      </c>
      <c r="H168" s="31" t="s">
        <v>61</v>
      </c>
      <c r="I168" s="31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4226102884476</v>
      </c>
      <c r="B169" s="0" t="n">
        <v>407010386</v>
      </c>
      <c r="C169" s="0" t="n">
        <v>6324.12</v>
      </c>
      <c r="D169" s="0" t="s">
        <v>125</v>
      </c>
      <c r="E169" s="0" t="s">
        <v>129</v>
      </c>
      <c r="F169" s="0" t="s">
        <v>69</v>
      </c>
      <c r="G169" s="0" t="s">
        <v>152</v>
      </c>
      <c r="H169" s="31" t="s">
        <v>61</v>
      </c>
      <c r="I169" s="31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4226102892935</v>
      </c>
      <c r="B170" s="0" t="n">
        <v>407010386</v>
      </c>
      <c r="C170" s="0" t="n">
        <v>6178.37</v>
      </c>
      <c r="D170" s="0" t="s">
        <v>131</v>
      </c>
      <c r="E170" s="0" t="s">
        <v>135</v>
      </c>
      <c r="F170" s="0" t="s">
        <v>69</v>
      </c>
      <c r="G170" s="0" t="s">
        <v>152</v>
      </c>
      <c r="H170" s="31" t="s">
        <v>61</v>
      </c>
      <c r="I170" s="31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4226102892946</v>
      </c>
      <c r="B171" s="0" t="n">
        <v>407010386</v>
      </c>
      <c r="C171" s="0" t="n">
        <v>6189.39</v>
      </c>
      <c r="D171" s="0" t="s">
        <v>131</v>
      </c>
      <c r="E171" s="0" t="s">
        <v>135</v>
      </c>
      <c r="F171" s="0" t="s">
        <v>69</v>
      </c>
      <c r="G171" s="0" t="s">
        <v>152</v>
      </c>
      <c r="H171" s="31" t="s">
        <v>61</v>
      </c>
      <c r="I171" s="31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4226102893793</v>
      </c>
      <c r="B172" s="0" t="n">
        <v>407010386</v>
      </c>
      <c r="C172" s="0" t="n">
        <v>6316.12</v>
      </c>
      <c r="D172" s="0" t="s">
        <v>138</v>
      </c>
      <c r="E172" s="0" t="s">
        <v>133</v>
      </c>
      <c r="F172" s="0" t="s">
        <v>69</v>
      </c>
      <c r="G172" s="0" t="s">
        <v>152</v>
      </c>
      <c r="H172" s="31" t="s">
        <v>61</v>
      </c>
      <c r="I172" s="31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4226102893804</v>
      </c>
      <c r="B173" s="0" t="n">
        <v>407010386</v>
      </c>
      <c r="C173" s="0" t="n">
        <v>6175.04</v>
      </c>
      <c r="D173" s="0" t="s">
        <v>138</v>
      </c>
      <c r="E173" s="0" t="s">
        <v>153</v>
      </c>
      <c r="F173" s="0" t="s">
        <v>69</v>
      </c>
      <c r="G173" s="0" t="s">
        <v>152</v>
      </c>
      <c r="H173" s="31" t="s">
        <v>61</v>
      </c>
      <c r="I173" s="31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4226102893815</v>
      </c>
      <c r="B174" s="0" t="n">
        <v>407010386</v>
      </c>
      <c r="C174" s="0" t="n">
        <v>6145</v>
      </c>
      <c r="D174" s="0" t="s">
        <v>138</v>
      </c>
      <c r="E174" s="0" t="s">
        <v>133</v>
      </c>
      <c r="F174" s="0" t="s">
        <v>69</v>
      </c>
      <c r="G174" s="0" t="s">
        <v>152</v>
      </c>
      <c r="H174" s="31" t="s">
        <v>61</v>
      </c>
      <c r="I174" s="31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4226102893826</v>
      </c>
      <c r="B175" s="0" t="n">
        <v>407010386</v>
      </c>
      <c r="C175" s="0" t="n">
        <v>6145</v>
      </c>
      <c r="D175" s="0" t="s">
        <v>138</v>
      </c>
      <c r="E175" s="0" t="s">
        <v>133</v>
      </c>
      <c r="F175" s="0" t="s">
        <v>69</v>
      </c>
      <c r="G175" s="0" t="s">
        <v>152</v>
      </c>
      <c r="H175" s="31" t="s">
        <v>61</v>
      </c>
      <c r="I175" s="31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4226102893837</v>
      </c>
      <c r="B176" s="0" t="n">
        <v>407010386</v>
      </c>
      <c r="C176" s="0" t="n">
        <v>6145</v>
      </c>
      <c r="D176" s="0" t="s">
        <v>138</v>
      </c>
      <c r="E176" s="0" t="s">
        <v>133</v>
      </c>
      <c r="F176" s="0" t="s">
        <v>69</v>
      </c>
      <c r="G176" s="0" t="s">
        <v>152</v>
      </c>
      <c r="H176" s="31" t="s">
        <v>61</v>
      </c>
      <c r="I176" s="31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4226102892924</v>
      </c>
      <c r="B177" s="0" t="n">
        <v>407010386</v>
      </c>
      <c r="C177" s="0" t="n">
        <v>6194.06</v>
      </c>
      <c r="D177" s="0" t="s">
        <v>128</v>
      </c>
      <c r="E177" s="0" t="s">
        <v>135</v>
      </c>
      <c r="F177" s="0" t="s">
        <v>69</v>
      </c>
      <c r="G177" s="0" t="s">
        <v>152</v>
      </c>
      <c r="H177" s="31" t="s">
        <v>61</v>
      </c>
      <c r="I177" s="31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4226102893859</v>
      </c>
      <c r="B178" s="0" t="n">
        <v>407010386</v>
      </c>
      <c r="C178" s="0" t="n">
        <v>6308.12</v>
      </c>
      <c r="D178" s="0" t="s">
        <v>138</v>
      </c>
      <c r="E178" s="0" t="s">
        <v>133</v>
      </c>
      <c r="F178" s="0" t="s">
        <v>69</v>
      </c>
      <c r="G178" s="0" t="s">
        <v>152</v>
      </c>
      <c r="H178" s="31" t="s">
        <v>61</v>
      </c>
      <c r="I178" s="31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4226102893860</v>
      </c>
      <c r="B179" s="0" t="n">
        <v>407010386</v>
      </c>
      <c r="C179" s="0" t="n">
        <v>6308.12</v>
      </c>
      <c r="D179" s="0" t="s">
        <v>133</v>
      </c>
      <c r="E179" s="0" t="s">
        <v>153</v>
      </c>
      <c r="F179" s="0" t="s">
        <v>69</v>
      </c>
      <c r="G179" s="0" t="s">
        <v>152</v>
      </c>
      <c r="H179" s="31" t="s">
        <v>61</v>
      </c>
      <c r="I179" s="31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4226102893870</v>
      </c>
      <c r="B180" s="0" t="n">
        <v>407010386</v>
      </c>
      <c r="C180" s="0" t="n">
        <v>6324.12</v>
      </c>
      <c r="D180" s="0" t="s">
        <v>133</v>
      </c>
      <c r="E180" s="0" t="s">
        <v>137</v>
      </c>
      <c r="F180" s="0" t="s">
        <v>69</v>
      </c>
      <c r="G180" s="0" t="s">
        <v>152</v>
      </c>
      <c r="H180" s="31" t="s">
        <v>61</v>
      </c>
      <c r="I180" s="31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4226102893881</v>
      </c>
      <c r="B181" s="0" t="n">
        <v>407010386</v>
      </c>
      <c r="C181" s="0" t="n">
        <v>6226.56</v>
      </c>
      <c r="D181" s="0" t="s">
        <v>133</v>
      </c>
      <c r="E181" s="0" t="s">
        <v>153</v>
      </c>
      <c r="F181" s="0" t="s">
        <v>69</v>
      </c>
      <c r="G181" s="0" t="s">
        <v>152</v>
      </c>
      <c r="H181" s="31" t="s">
        <v>61</v>
      </c>
      <c r="I181" s="31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4226102893892</v>
      </c>
      <c r="B182" s="0" t="n">
        <v>407010386</v>
      </c>
      <c r="C182" s="0" t="n">
        <v>6316.12</v>
      </c>
      <c r="D182" s="0" t="s">
        <v>133</v>
      </c>
      <c r="E182" s="0" t="s">
        <v>153</v>
      </c>
      <c r="F182" s="0" t="s">
        <v>69</v>
      </c>
      <c r="G182" s="0" t="s">
        <v>152</v>
      </c>
      <c r="H182" s="31" t="s">
        <v>61</v>
      </c>
      <c r="I182" s="31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4226102893925</v>
      </c>
      <c r="B183" s="0" t="n">
        <v>407010386</v>
      </c>
      <c r="C183" s="0" t="n">
        <v>6153</v>
      </c>
      <c r="D183" s="0" t="s">
        <v>133</v>
      </c>
      <c r="E183" s="0" t="s">
        <v>153</v>
      </c>
      <c r="F183" s="0" t="s">
        <v>69</v>
      </c>
      <c r="G183" s="0" t="s">
        <v>152</v>
      </c>
      <c r="H183" s="31" t="s">
        <v>61</v>
      </c>
      <c r="I183" s="31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4226102893958</v>
      </c>
      <c r="B184" s="0" t="n">
        <v>407010386</v>
      </c>
      <c r="C184" s="0" t="n">
        <v>6153</v>
      </c>
      <c r="D184" s="0" t="s">
        <v>153</v>
      </c>
      <c r="E184" s="0" t="s">
        <v>137</v>
      </c>
      <c r="F184" s="0" t="s">
        <v>69</v>
      </c>
      <c r="G184" s="0" t="s">
        <v>152</v>
      </c>
      <c r="H184" s="31" t="s">
        <v>61</v>
      </c>
      <c r="I184" s="31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4226102893848</v>
      </c>
      <c r="B185" s="0" t="n">
        <v>407010386</v>
      </c>
      <c r="C185" s="0" t="n">
        <v>6308.12</v>
      </c>
      <c r="D185" s="0" t="s">
        <v>138</v>
      </c>
      <c r="E185" s="0" t="s">
        <v>133</v>
      </c>
      <c r="F185" s="0" t="s">
        <v>69</v>
      </c>
      <c r="G185" s="0" t="s">
        <v>152</v>
      </c>
      <c r="H185" s="31" t="s">
        <v>61</v>
      </c>
      <c r="I185" s="31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4226102893970</v>
      </c>
      <c r="B186" s="0" t="n">
        <v>407010386</v>
      </c>
      <c r="C186" s="0" t="n">
        <v>6175.04</v>
      </c>
      <c r="D186" s="0" t="s">
        <v>134</v>
      </c>
      <c r="E186" s="0" t="s">
        <v>142</v>
      </c>
      <c r="F186" s="0" t="s">
        <v>69</v>
      </c>
      <c r="G186" s="0" t="s">
        <v>152</v>
      </c>
      <c r="H186" s="31" t="s">
        <v>61</v>
      </c>
      <c r="I186" s="31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4226102893980</v>
      </c>
      <c r="B187" s="0" t="n">
        <v>407010386</v>
      </c>
      <c r="C187" s="0" t="n">
        <v>6175.04</v>
      </c>
      <c r="D187" s="0" t="s">
        <v>134</v>
      </c>
      <c r="E187" s="0" t="s">
        <v>142</v>
      </c>
      <c r="F187" s="0" t="s">
        <v>69</v>
      </c>
      <c r="G187" s="0" t="s">
        <v>152</v>
      </c>
      <c r="H187" s="31" t="s">
        <v>61</v>
      </c>
      <c r="I187" s="31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4226102893991</v>
      </c>
      <c r="B188" s="0" t="n">
        <v>407010386</v>
      </c>
      <c r="C188" s="0" t="n">
        <v>6338.16</v>
      </c>
      <c r="D188" s="0" t="s">
        <v>134</v>
      </c>
      <c r="E188" s="0" t="s">
        <v>142</v>
      </c>
      <c r="F188" s="0" t="s">
        <v>69</v>
      </c>
      <c r="G188" s="0" t="s">
        <v>152</v>
      </c>
      <c r="H188" s="31" t="s">
        <v>61</v>
      </c>
      <c r="I188" s="31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4226102894002</v>
      </c>
      <c r="B189" s="0" t="n">
        <v>407010386</v>
      </c>
      <c r="C189" s="0" t="n">
        <v>6153</v>
      </c>
      <c r="D189" s="0" t="s">
        <v>134</v>
      </c>
      <c r="E189" s="0" t="s">
        <v>142</v>
      </c>
      <c r="F189" s="0" t="s">
        <v>69</v>
      </c>
      <c r="G189" s="0" t="s">
        <v>152</v>
      </c>
      <c r="H189" s="31" t="s">
        <v>61</v>
      </c>
      <c r="I189" s="31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4226102906245</v>
      </c>
      <c r="B190" s="0" t="n">
        <v>407010386</v>
      </c>
      <c r="C190" s="0" t="n">
        <v>6153</v>
      </c>
      <c r="D190" s="0" t="s">
        <v>153</v>
      </c>
      <c r="E190" s="0" t="s">
        <v>137</v>
      </c>
      <c r="F190" s="0" t="s">
        <v>69</v>
      </c>
      <c r="G190" s="0" t="s">
        <v>152</v>
      </c>
      <c r="H190" s="31" t="s">
        <v>61</v>
      </c>
      <c r="I190" s="31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4226102906256</v>
      </c>
      <c r="B191" s="0" t="n">
        <v>407010386</v>
      </c>
      <c r="C191" s="0" t="n">
        <v>6193.78</v>
      </c>
      <c r="D191" s="0" t="s">
        <v>153</v>
      </c>
      <c r="E191" s="0" t="s">
        <v>137</v>
      </c>
      <c r="F191" s="0" t="s">
        <v>69</v>
      </c>
      <c r="G191" s="0" t="s">
        <v>152</v>
      </c>
      <c r="H191" s="31" t="s">
        <v>61</v>
      </c>
      <c r="I191" s="31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4226102906267</v>
      </c>
      <c r="B192" s="0" t="n">
        <v>407010386</v>
      </c>
      <c r="C192" s="0" t="n">
        <v>6193.78</v>
      </c>
      <c r="D192" s="0" t="s">
        <v>153</v>
      </c>
      <c r="E192" s="0" t="s">
        <v>137</v>
      </c>
      <c r="F192" s="0" t="s">
        <v>69</v>
      </c>
      <c r="G192" s="0" t="s">
        <v>152</v>
      </c>
      <c r="H192" s="31" t="s">
        <v>61</v>
      </c>
      <c r="I192" s="31" t="n">
        <f aca="false">VLOOKUP(B192,premios!$A$1:$B$100,2,0)</f>
        <v>3072.5</v>
      </c>
    </row>
    <row r="193" customFormat="false" ht="15" hidden="false" customHeight="false" outlineLevel="0" collapsed="false">
      <c r="A193" s="10" t="n">
        <v>4226102893969</v>
      </c>
      <c r="B193" s="0" t="n">
        <v>407010386</v>
      </c>
      <c r="C193" s="0" t="n">
        <v>6153</v>
      </c>
      <c r="D193" s="0" t="s">
        <v>153</v>
      </c>
      <c r="E193" s="0" t="s">
        <v>137</v>
      </c>
      <c r="F193" s="0" t="s">
        <v>69</v>
      </c>
      <c r="G193" s="0" t="s">
        <v>152</v>
      </c>
      <c r="H193" s="31" t="s">
        <v>61</v>
      </c>
      <c r="I193" s="31" t="n">
        <f aca="false">VLOOKUP(B193,premios!$A$1:$B$100,2,0)</f>
        <v>3072.5</v>
      </c>
    </row>
    <row r="194" customFormat="false" ht="15" hidden="false" customHeight="false" outlineLevel="0" collapsed="false">
      <c r="A194" s="10" t="n">
        <v>4226102906278</v>
      </c>
      <c r="B194" s="0" t="n">
        <v>407010386</v>
      </c>
      <c r="C194" s="0" t="n">
        <v>6193.78</v>
      </c>
      <c r="D194" s="0" t="s">
        <v>153</v>
      </c>
      <c r="E194" s="0" t="s">
        <v>137</v>
      </c>
      <c r="F194" s="0" t="s">
        <v>69</v>
      </c>
      <c r="G194" s="0" t="s">
        <v>152</v>
      </c>
      <c r="H194" s="31" t="s">
        <v>61</v>
      </c>
      <c r="I194" s="31" t="n">
        <f aca="false">VLOOKUP(B194,premios!$A$1:$B$100,2,0)</f>
        <v>3072.5</v>
      </c>
    </row>
    <row r="195" customFormat="false" ht="15" hidden="false" customHeight="false" outlineLevel="0" collapsed="false">
      <c r="A195" s="10" t="n">
        <v>4226103468708</v>
      </c>
      <c r="B195" s="0" t="n">
        <v>415010012</v>
      </c>
      <c r="C195" s="0" t="n">
        <v>39758.98</v>
      </c>
      <c r="D195" s="0" t="s">
        <v>103</v>
      </c>
      <c r="E195" s="0" t="s">
        <v>111</v>
      </c>
      <c r="F195" s="0" t="s">
        <v>68</v>
      </c>
      <c r="G195" s="0" t="s">
        <v>154</v>
      </c>
      <c r="H195" s="0" t="s">
        <v>63</v>
      </c>
      <c r="I195" s="31" t="e">
        <f aca="false">VLOOKUP(B195,premios!$A$1:$B$100,2,0)</f>
        <v>#N/A</v>
      </c>
    </row>
    <row r="196" customFormat="false" ht="15" hidden="false" customHeight="false" outlineLevel="0" collapsed="false">
      <c r="A196" s="10" t="n">
        <v>4226103498925</v>
      </c>
      <c r="B196" s="0" t="n">
        <v>415010012</v>
      </c>
      <c r="C196" s="0" t="n">
        <v>29041.7</v>
      </c>
      <c r="D196" s="0" t="s">
        <v>155</v>
      </c>
      <c r="E196" s="0" t="s">
        <v>117</v>
      </c>
      <c r="F196" s="0" t="s">
        <v>68</v>
      </c>
      <c r="G196" s="0" t="s">
        <v>154</v>
      </c>
      <c r="H196" s="31" t="s">
        <v>63</v>
      </c>
      <c r="I196" s="31" t="e">
        <f aca="false">VLOOKUP(B196,premios!$A$1:$B$100,2,0)</f>
        <v>#N/A</v>
      </c>
    </row>
    <row r="197" customFormat="false" ht="15" hidden="false" customHeight="false" outlineLevel="0" collapsed="false">
      <c r="A197" s="10" t="n">
        <v>4226103507846</v>
      </c>
      <c r="B197" s="0" t="n">
        <v>406030057</v>
      </c>
      <c r="C197" s="0" t="n">
        <v>4969.55</v>
      </c>
      <c r="D197" s="0" t="s">
        <v>130</v>
      </c>
      <c r="E197" s="0" t="s">
        <v>116</v>
      </c>
      <c r="F197" s="0" t="s">
        <v>68</v>
      </c>
      <c r="G197" s="0" t="s">
        <v>154</v>
      </c>
      <c r="H197" s="31" t="s">
        <v>63</v>
      </c>
      <c r="I197" s="31" t="e">
        <f aca="false">VLOOKUP(B197,premios!$A$1:$B$100,2,0)</f>
        <v>#N/A</v>
      </c>
    </row>
    <row r="198" customFormat="false" ht="15" hidden="false" customHeight="false" outlineLevel="0" collapsed="false">
      <c r="A198" s="10" t="n">
        <v>4226103512433</v>
      </c>
      <c r="B198" s="0" t="n">
        <v>406050031</v>
      </c>
      <c r="C198" s="0" t="n">
        <v>6166.73</v>
      </c>
      <c r="D198" s="0" t="s">
        <v>116</v>
      </c>
      <c r="E198" s="0" t="s">
        <v>110</v>
      </c>
      <c r="F198" s="0" t="s">
        <v>69</v>
      </c>
      <c r="G198" s="0" t="s">
        <v>154</v>
      </c>
      <c r="H198" s="31" t="s">
        <v>63</v>
      </c>
      <c r="I198" s="31" t="n">
        <f aca="false">VLOOKUP(B198,premios!$A$1:$B$100,2,0)</f>
        <v>1492.3125</v>
      </c>
    </row>
    <row r="199" customFormat="false" ht="15" hidden="false" customHeight="false" outlineLevel="0" collapsed="false">
      <c r="A199" s="10" t="n">
        <v>4226103512444</v>
      </c>
      <c r="B199" s="0" t="n">
        <v>406050066</v>
      </c>
      <c r="C199" s="0" t="n">
        <v>5980.6</v>
      </c>
      <c r="D199" s="0" t="s">
        <v>116</v>
      </c>
      <c r="E199" s="0" t="s">
        <v>110</v>
      </c>
      <c r="F199" s="0" t="s">
        <v>69</v>
      </c>
      <c r="G199" s="0" t="s">
        <v>154</v>
      </c>
      <c r="H199" s="31" t="s">
        <v>63</v>
      </c>
      <c r="I199" s="31" t="n">
        <f aca="false">VLOOKUP(B199,premios!$A$1:$B$100,2,0)</f>
        <v>1445.78</v>
      </c>
    </row>
    <row r="200" customFormat="false" ht="15" hidden="false" customHeight="false" outlineLevel="0" collapsed="false">
      <c r="A200" s="10" t="n">
        <v>4226103514886</v>
      </c>
      <c r="B200" s="0" t="n">
        <v>406030138</v>
      </c>
      <c r="C200" s="0" t="n">
        <v>4503.3</v>
      </c>
      <c r="D200" s="0" t="s">
        <v>120</v>
      </c>
      <c r="E200" s="0" t="s">
        <v>118</v>
      </c>
      <c r="F200" s="0" t="s">
        <v>69</v>
      </c>
      <c r="G200" s="0" t="s">
        <v>154</v>
      </c>
      <c r="H200" s="31" t="s">
        <v>63</v>
      </c>
      <c r="I200" s="31" t="e">
        <f aca="false">VLOOKUP(B200,premios!$A$1:$B$100,2,0)</f>
        <v>#N/A</v>
      </c>
    </row>
    <row r="201" customFormat="false" ht="15" hidden="false" customHeight="false" outlineLevel="0" collapsed="false">
      <c r="A201" s="10" t="n">
        <v>4226103516635</v>
      </c>
      <c r="B201" s="0" t="n">
        <v>406030138</v>
      </c>
      <c r="C201" s="0" t="n">
        <v>9725.97</v>
      </c>
      <c r="D201" s="0" t="s">
        <v>117</v>
      </c>
      <c r="E201" s="0" t="s">
        <v>124</v>
      </c>
      <c r="F201" s="0" t="s">
        <v>68</v>
      </c>
      <c r="G201" s="0" t="s">
        <v>154</v>
      </c>
      <c r="H201" s="31" t="s">
        <v>63</v>
      </c>
      <c r="I201" s="31" t="e">
        <f aca="false">VLOOKUP(B201,premios!$A$1:$B$100,2,0)</f>
        <v>#N/A</v>
      </c>
    </row>
    <row r="202" customFormat="false" ht="15" hidden="false" customHeight="false" outlineLevel="0" collapsed="false">
      <c r="A202" s="10" t="n">
        <v>4226103528603</v>
      </c>
      <c r="B202" s="0" t="n">
        <v>406030138</v>
      </c>
      <c r="C202" s="0" t="n">
        <v>12241.32</v>
      </c>
      <c r="D202" s="0" t="s">
        <v>124</v>
      </c>
      <c r="E202" s="0" t="s">
        <v>134</v>
      </c>
      <c r="F202" s="0" t="s">
        <v>68</v>
      </c>
      <c r="G202" s="0" t="s">
        <v>154</v>
      </c>
      <c r="H202" s="31" t="s">
        <v>63</v>
      </c>
      <c r="I202" s="31" t="e">
        <f aca="false">VLOOKUP(B202,premios!$A$1:$B$100,2,0)</f>
        <v>#N/A</v>
      </c>
    </row>
    <row r="203" customFormat="false" ht="15" hidden="false" customHeight="false" outlineLevel="0" collapsed="false">
      <c r="A203" s="10" t="n">
        <v>4226103532244</v>
      </c>
      <c r="B203" s="0" t="n">
        <v>415010012</v>
      </c>
      <c r="C203" s="0" t="n">
        <v>4205.78</v>
      </c>
      <c r="D203" s="0" t="s">
        <v>116</v>
      </c>
      <c r="E203" s="0" t="s">
        <v>111</v>
      </c>
      <c r="F203" s="0" t="s">
        <v>68</v>
      </c>
      <c r="G203" s="0" t="s">
        <v>154</v>
      </c>
      <c r="H203" s="31" t="s">
        <v>63</v>
      </c>
      <c r="I203" s="31" t="e">
        <f aca="false">VLOOKUP(B203,premios!$A$1:$B$100,2,0)</f>
        <v>#N/A</v>
      </c>
    </row>
    <row r="204" customFormat="false" ht="15" hidden="false" customHeight="false" outlineLevel="0" collapsed="false">
      <c r="A204" s="10" t="n">
        <v>4226103537040</v>
      </c>
      <c r="B204" s="0" t="n">
        <v>406050031</v>
      </c>
      <c r="C204" s="0" t="n">
        <v>6194.65</v>
      </c>
      <c r="D204" s="0" t="s">
        <v>131</v>
      </c>
      <c r="E204" s="0" t="s">
        <v>153</v>
      </c>
      <c r="F204" s="0" t="s">
        <v>68</v>
      </c>
      <c r="G204" s="0" t="s">
        <v>154</v>
      </c>
      <c r="H204" s="31" t="s">
        <v>63</v>
      </c>
      <c r="I204" s="31"/>
    </row>
    <row r="205" customFormat="false" ht="15" hidden="false" customHeight="false" outlineLevel="0" collapsed="false">
      <c r="A205" s="10" t="n">
        <v>4226103538129</v>
      </c>
      <c r="B205" s="0" t="n">
        <v>406030057</v>
      </c>
      <c r="C205" s="0" t="n">
        <v>2692.65</v>
      </c>
      <c r="D205" s="0" t="s">
        <v>132</v>
      </c>
      <c r="E205" s="0" t="s">
        <v>133</v>
      </c>
      <c r="F205" s="0" t="s">
        <v>68</v>
      </c>
      <c r="G205" s="0" t="s">
        <v>154</v>
      </c>
      <c r="H205" s="31" t="s">
        <v>63</v>
      </c>
      <c r="I205" s="31" t="e">
        <f aca="false">VLOOKUP(B205,premios!$A$1:$B$100,2,0)</f>
        <v>#N/A</v>
      </c>
    </row>
    <row r="206" customFormat="false" ht="15" hidden="false" customHeight="false" outlineLevel="0" collapsed="false">
      <c r="A206" s="10" t="n">
        <v>4226103540890</v>
      </c>
      <c r="B206" s="0" t="n">
        <v>406030111</v>
      </c>
      <c r="C206" s="0" t="n">
        <v>6627.09</v>
      </c>
      <c r="D206" s="0" t="s">
        <v>135</v>
      </c>
      <c r="E206" s="0" t="s">
        <v>136</v>
      </c>
      <c r="F206" s="0" t="s">
        <v>68</v>
      </c>
      <c r="G206" s="0" t="s">
        <v>154</v>
      </c>
      <c r="H206" s="31" t="s">
        <v>63</v>
      </c>
      <c r="I206" s="31" t="e">
        <f aca="false">VLOOKUP(B206,premios!$A$1:$B$100,2,0)</f>
        <v>#N/A</v>
      </c>
    </row>
    <row r="207" customFormat="false" ht="15" hidden="false" customHeight="false" outlineLevel="0" collapsed="false">
      <c r="A207" s="10" t="n">
        <v>4226103549657</v>
      </c>
      <c r="B207" s="0" t="n">
        <v>406030057</v>
      </c>
      <c r="C207" s="0" t="n">
        <v>2783</v>
      </c>
      <c r="D207" s="0" t="s">
        <v>142</v>
      </c>
      <c r="E207" s="0" t="s">
        <v>139</v>
      </c>
      <c r="F207" s="0" t="s">
        <v>68</v>
      </c>
      <c r="G207" s="0" t="s">
        <v>154</v>
      </c>
      <c r="H207" s="31" t="s">
        <v>63</v>
      </c>
      <c r="I207" s="31" t="e">
        <f aca="false">VLOOKUP(B207,premios!$A$1:$B$100,2,0)</f>
        <v>#N/A</v>
      </c>
    </row>
    <row r="208" customFormat="false" ht="15" hidden="false" customHeight="false" outlineLevel="0" collapsed="false">
      <c r="A208" s="10" t="n">
        <v>4226103552748</v>
      </c>
      <c r="B208" s="0" t="n">
        <v>406030090</v>
      </c>
      <c r="C208" s="0" t="n">
        <v>2389.94</v>
      </c>
      <c r="D208" s="0" t="s">
        <v>135</v>
      </c>
      <c r="E208" s="0" t="s">
        <v>136</v>
      </c>
      <c r="F208" s="0" t="s">
        <v>69</v>
      </c>
      <c r="G208" s="0" t="s">
        <v>154</v>
      </c>
      <c r="H208" s="31" t="s">
        <v>63</v>
      </c>
      <c r="I208" s="31" t="e">
        <f aca="false">VLOOKUP(B208,premios!$A$1:$B$100,2,0)</f>
        <v>#N/A</v>
      </c>
    </row>
    <row r="209" customFormat="false" ht="15" hidden="false" customHeight="false" outlineLevel="0" collapsed="false">
      <c r="A209" s="10" t="n">
        <v>4226103525787</v>
      </c>
      <c r="B209" s="0" t="s">
        <v>156</v>
      </c>
      <c r="C209" s="0" t="n">
        <v>3173.2</v>
      </c>
      <c r="D209" s="0" t="s">
        <v>106</v>
      </c>
      <c r="E209" s="0" t="s">
        <v>157</v>
      </c>
      <c r="F209" s="0" t="s">
        <v>68</v>
      </c>
      <c r="G209" s="0" t="s">
        <v>154</v>
      </c>
      <c r="H209" s="31" t="s">
        <v>63</v>
      </c>
      <c r="I209" s="31" t="e">
        <f aca="false">VLOOKUP(B209,premios!$A$1:$B$100,2,0)</f>
        <v>#N/A</v>
      </c>
    </row>
    <row r="210" customFormat="false" ht="15" hidden="false" customHeight="false" outlineLevel="0" collapsed="false">
      <c r="A210" s="10" t="n">
        <v>4226103560668</v>
      </c>
      <c r="B210" s="0" t="s">
        <v>156</v>
      </c>
      <c r="C210" s="0" t="n">
        <v>10395.15</v>
      </c>
      <c r="D210" s="0" t="s">
        <v>124</v>
      </c>
      <c r="E210" s="0" t="s">
        <v>144</v>
      </c>
      <c r="F210" s="0" t="s">
        <v>68</v>
      </c>
      <c r="G210" s="0" t="s">
        <v>154</v>
      </c>
      <c r="H210" s="31" t="s">
        <v>63</v>
      </c>
      <c r="I210" s="31" t="e">
        <f aca="false">VLOOKUP(B210,premios!$A$1:$B$100,2,0)</f>
        <v>#N/A</v>
      </c>
    </row>
    <row r="211" customFormat="false" ht="15" hidden="false" customHeight="false" outlineLevel="0" collapsed="false">
      <c r="A211" s="10" t="n">
        <v>4226103560822</v>
      </c>
      <c r="B211" s="0" t="s">
        <v>158</v>
      </c>
      <c r="C211" s="0" t="n">
        <v>8437.05</v>
      </c>
      <c r="D211" s="0" t="s">
        <v>139</v>
      </c>
      <c r="E211" s="0" t="s">
        <v>143</v>
      </c>
      <c r="F211" s="0" t="s">
        <v>68</v>
      </c>
      <c r="G211" s="0" t="s">
        <v>154</v>
      </c>
      <c r="H211" s="31" t="s">
        <v>63</v>
      </c>
      <c r="I211" s="31" t="e">
        <f aca="false">VLOOKUP(B211,premios!$A$1:$B$100,2,0)</f>
        <v>#N/A</v>
      </c>
    </row>
    <row r="212" customFormat="false" ht="15" hidden="false" customHeight="false" outlineLevel="0" collapsed="false">
      <c r="A212" s="10" t="n">
        <v>4226103563759</v>
      </c>
      <c r="B212" s="0" t="s">
        <v>156</v>
      </c>
      <c r="C212" s="0" t="n">
        <v>22035.83</v>
      </c>
      <c r="D212" s="0" t="s">
        <v>110</v>
      </c>
      <c r="E212" s="0" t="s">
        <v>140</v>
      </c>
      <c r="F212" s="0" t="s">
        <v>68</v>
      </c>
      <c r="G212" s="0" t="s">
        <v>154</v>
      </c>
      <c r="H212" s="31" t="s">
        <v>63</v>
      </c>
      <c r="I212" s="31" t="e">
        <f aca="false">VLOOKUP(B212,premios!$A$1:$B$100,2,0)</f>
        <v>#N/A</v>
      </c>
    </row>
    <row r="213" customFormat="false" ht="15" hidden="false" customHeight="false" outlineLevel="0" collapsed="false">
      <c r="A213" s="10" t="n">
        <v>4226104394292</v>
      </c>
      <c r="B213" s="0" t="s">
        <v>159</v>
      </c>
      <c r="C213" s="0" t="n">
        <v>2279.25</v>
      </c>
      <c r="D213" s="0" t="s">
        <v>160</v>
      </c>
      <c r="E213" s="0" t="s">
        <v>161</v>
      </c>
      <c r="F213" s="0" t="s">
        <v>68</v>
      </c>
      <c r="G213" s="0" t="s">
        <v>162</v>
      </c>
      <c r="H213" s="0" t="s">
        <v>64</v>
      </c>
      <c r="I213" s="31" t="e">
        <f aca="false">VLOOKUP(B213,premios!$A$1:$B$100,2,0)</f>
        <v>#N/A</v>
      </c>
    </row>
    <row r="214" customFormat="false" ht="15" hidden="false" customHeight="false" outlineLevel="0" collapsed="false">
      <c r="A214" s="10" t="n">
        <v>4226104417821</v>
      </c>
      <c r="B214" s="0" t="s">
        <v>163</v>
      </c>
      <c r="C214" s="0" t="n">
        <v>16359.4</v>
      </c>
      <c r="D214" s="0" t="s">
        <v>164</v>
      </c>
      <c r="E214" s="0" t="s">
        <v>117</v>
      </c>
      <c r="F214" s="0" t="s">
        <v>68</v>
      </c>
      <c r="G214" s="0" t="s">
        <v>162</v>
      </c>
      <c r="H214" s="31" t="s">
        <v>64</v>
      </c>
      <c r="I214" s="31" t="e">
        <f aca="false">VLOOKUP(B214,premios!$A$1:$B$100,2,0)</f>
        <v>#N/A</v>
      </c>
    </row>
  </sheetData>
  <autoFilter ref="A1:I214"/>
  <conditionalFormatting sqref="F1:F1048576">
    <cfRule type="containsText" priority="2" operator="containsText" aboveAverage="0" equalAverage="0" bottom="0" percent="0" rank="0" text="eletivo" dxfId="25">
      <formula>NOT(ISERROR(SEARCH("eletivo",F1)))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2" min="2" style="0" width="11.99"/>
  </cols>
  <sheetData>
    <row r="1" s="31" customFormat="true" ht="15" hidden="false" customHeight="false" outlineLevel="0" collapsed="false">
      <c r="A1" s="0" t="n">
        <v>202603</v>
      </c>
      <c r="B1" s="0" t="n">
        <v>202602</v>
      </c>
      <c r="C1" s="0" t="n">
        <v>202601</v>
      </c>
      <c r="D1" s="0" t="n">
        <v>202512</v>
      </c>
      <c r="E1" s="0" t="n">
        <v>202511</v>
      </c>
    </row>
    <row r="2" customFormat="false" ht="15" hidden="false" customHeight="false" outlineLevel="0" collapsed="false">
      <c r="A2" s="10" t="n">
        <v>4226104323628</v>
      </c>
      <c r="B2" s="31" t="e">
        <f aca="false">VLOOKUP(A2,'202602'!$A$1:$A$211,1,0)</f>
        <v>#N/A</v>
      </c>
      <c r="C2" s="0" t="e">
        <f aca="false">VLOOKUP(A2,'202601'!$A$3:$A$216,1,0)</f>
        <v>#N/A</v>
      </c>
    </row>
    <row r="3" customFormat="false" ht="15" hidden="false" customHeight="false" outlineLevel="0" collapsed="false">
      <c r="A3" s="10" t="n">
        <v>4226104334683</v>
      </c>
      <c r="B3" s="31" t="e">
        <f aca="false">VLOOKUP(A3,'202602'!$A$1:$A$211,1,0)</f>
        <v>#N/A</v>
      </c>
      <c r="C3" s="31" t="e">
        <f aca="false">VLOOKUP(A3,'202601'!$A$3:$A$216,1,0)</f>
        <v>#N/A</v>
      </c>
    </row>
    <row r="4" customFormat="false" ht="15" hidden="false" customHeight="false" outlineLevel="0" collapsed="false">
      <c r="A4" s="10" t="n">
        <v>4226104343879</v>
      </c>
      <c r="B4" s="31" t="e">
        <f aca="false">VLOOKUP(A4,'202602'!$A$1:$A$211,1,0)</f>
        <v>#N/A</v>
      </c>
      <c r="C4" s="31" t="e">
        <f aca="false">VLOOKUP(A4,'202601'!$A$3:$A$216,1,0)</f>
        <v>#N/A</v>
      </c>
    </row>
    <row r="5" customFormat="false" ht="15" hidden="false" customHeight="false" outlineLevel="0" collapsed="false">
      <c r="A5" s="10" t="n">
        <v>4226104344154</v>
      </c>
      <c r="B5" s="31" t="e">
        <f aca="false">VLOOKUP(A5,'202602'!$A$1:$A$211,1,0)</f>
        <v>#N/A</v>
      </c>
      <c r="C5" s="31" t="e">
        <f aca="false">VLOOKUP(A5,'202601'!$A$3:$A$216,1,0)</f>
        <v>#N/A</v>
      </c>
    </row>
    <row r="6" customFormat="false" ht="15" hidden="false" customHeight="false" outlineLevel="0" collapsed="false">
      <c r="A6" s="10" t="n">
        <v>4226104350457</v>
      </c>
      <c r="B6" s="31" t="e">
        <f aca="false">VLOOKUP(A6,'202602'!$A$1:$A$211,1,0)</f>
        <v>#N/A</v>
      </c>
      <c r="C6" s="31" t="e">
        <f aca="false">VLOOKUP(A6,'202601'!$A$3:$A$216,1,0)</f>
        <v>#N/A</v>
      </c>
    </row>
    <row r="7" customFormat="false" ht="15" hidden="false" customHeight="false" outlineLevel="0" collapsed="false">
      <c r="A7" s="10" t="n">
        <v>4226104386966</v>
      </c>
      <c r="B7" s="31" t="e">
        <f aca="false">VLOOKUP(A7,'202602'!$A$1:$A$211,1,0)</f>
        <v>#N/A</v>
      </c>
      <c r="C7" s="31" t="e">
        <f aca="false">VLOOKUP(A7,'202601'!$A$3:$A$216,1,0)</f>
        <v>#N/A</v>
      </c>
    </row>
    <row r="8" customFormat="false" ht="15" hidden="false" customHeight="false" outlineLevel="0" collapsed="false">
      <c r="A8" s="10" t="n">
        <v>4226105249432</v>
      </c>
      <c r="B8" s="31" t="e">
        <f aca="false">VLOOKUP(A8,'202602'!$A$1:$A$211,1,0)</f>
        <v>#N/A</v>
      </c>
      <c r="C8" s="31" t="e">
        <f aca="false">VLOOKUP(A8,'202601'!$A$3:$A$216,1,0)</f>
        <v>#N/A</v>
      </c>
    </row>
    <row r="9" customFormat="false" ht="15" hidden="false" customHeight="false" outlineLevel="0" collapsed="false">
      <c r="A9" s="10" t="n">
        <v>4226105253216</v>
      </c>
      <c r="B9" s="31" t="e">
        <f aca="false">VLOOKUP(A9,'202602'!$A$1:$A$211,1,0)</f>
        <v>#N/A</v>
      </c>
      <c r="C9" s="31" t="e">
        <f aca="false">VLOOKUP(A9,'202601'!$A$3:$A$216,1,0)</f>
        <v>#N/A</v>
      </c>
    </row>
    <row r="10" customFormat="false" ht="15" hidden="false" customHeight="false" outlineLevel="0" collapsed="false">
      <c r="A10" s="10" t="n">
        <v>4226105253788</v>
      </c>
      <c r="B10" s="31" t="e">
        <f aca="false">VLOOKUP(A10,'202602'!$A$1:$A$211,1,0)</f>
        <v>#N/A</v>
      </c>
      <c r="C10" s="31" t="e">
        <f aca="false">VLOOKUP(A10,'202601'!$A$3:$A$216,1,0)</f>
        <v>#N/A</v>
      </c>
    </row>
    <row r="11" customFormat="false" ht="15" hidden="false" customHeight="false" outlineLevel="0" collapsed="false">
      <c r="A11" s="10" t="n">
        <v>4226105256208</v>
      </c>
      <c r="B11" s="31" t="e">
        <f aca="false">VLOOKUP(A11,'202602'!$A$1:$A$211,1,0)</f>
        <v>#N/A</v>
      </c>
      <c r="C11" s="31" t="e">
        <f aca="false">VLOOKUP(A11,'202601'!$A$3:$A$216,1,0)</f>
        <v>#N/A</v>
      </c>
    </row>
    <row r="12" customFormat="false" ht="15" hidden="false" customHeight="false" outlineLevel="0" collapsed="false">
      <c r="A12" s="10" t="n">
        <v>4226105256230</v>
      </c>
      <c r="B12" s="31" t="e">
        <f aca="false">VLOOKUP(A12,'202602'!$A$1:$A$211,1,0)</f>
        <v>#N/A</v>
      </c>
      <c r="C12" s="31" t="e">
        <f aca="false">VLOOKUP(A12,'202601'!$A$3:$A$216,1,0)</f>
        <v>#N/A</v>
      </c>
    </row>
    <row r="13" customFormat="false" ht="15" hidden="false" customHeight="false" outlineLevel="0" collapsed="false">
      <c r="A13" s="10" t="n">
        <v>4226105259013</v>
      </c>
      <c r="B13" s="31" t="e">
        <f aca="false">VLOOKUP(A13,'202602'!$A$1:$A$211,1,0)</f>
        <v>#N/A</v>
      </c>
      <c r="C13" s="31" t="e">
        <f aca="false">VLOOKUP(A13,'202601'!$A$3:$A$216,1,0)</f>
        <v>#N/A</v>
      </c>
    </row>
    <row r="14" customFormat="false" ht="15" hidden="false" customHeight="false" outlineLevel="0" collapsed="false">
      <c r="A14" s="10" t="n">
        <v>4226105259057</v>
      </c>
      <c r="B14" s="31" t="e">
        <f aca="false">VLOOKUP(A14,'202602'!$A$1:$A$211,1,0)</f>
        <v>#N/A</v>
      </c>
      <c r="C14" s="31" t="e">
        <f aca="false">VLOOKUP(A14,'202601'!$A$3:$A$216,1,0)</f>
        <v>#N/A</v>
      </c>
    </row>
    <row r="15" customFormat="false" ht="15" hidden="false" customHeight="false" outlineLevel="0" collapsed="false">
      <c r="A15" s="10" t="n">
        <v>4226105259123</v>
      </c>
      <c r="B15" s="31" t="e">
        <f aca="false">VLOOKUP(A15,'202602'!$A$1:$A$211,1,0)</f>
        <v>#N/A</v>
      </c>
      <c r="C15" s="31" t="e">
        <f aca="false">VLOOKUP(A15,'202601'!$A$3:$A$216,1,0)</f>
        <v>#N/A</v>
      </c>
    </row>
    <row r="16" customFormat="false" ht="15" hidden="false" customHeight="false" outlineLevel="0" collapsed="false">
      <c r="A16" s="10" t="n">
        <v>4226105262819</v>
      </c>
      <c r="B16" s="31" t="e">
        <f aca="false">VLOOKUP(A16,'202602'!$A$1:$A$211,1,0)</f>
        <v>#N/A</v>
      </c>
      <c r="C16" s="31" t="e">
        <f aca="false">VLOOKUP(A16,'202601'!$A$3:$A$216,1,0)</f>
        <v>#N/A</v>
      </c>
    </row>
    <row r="17" customFormat="false" ht="15" hidden="false" customHeight="false" outlineLevel="0" collapsed="false">
      <c r="A17" s="10" t="n">
        <v>4226105269584</v>
      </c>
      <c r="B17" s="31" t="e">
        <f aca="false">VLOOKUP(A17,'202602'!$A$1:$A$211,1,0)</f>
        <v>#N/A</v>
      </c>
      <c r="C17" s="31" t="e">
        <f aca="false">VLOOKUP(A17,'202601'!$A$3:$A$216,1,0)</f>
        <v>#N/A</v>
      </c>
    </row>
    <row r="18" customFormat="false" ht="15" hidden="false" customHeight="false" outlineLevel="0" collapsed="false">
      <c r="A18" s="10" t="n">
        <v>4226105269860</v>
      </c>
      <c r="B18" s="31" t="e">
        <f aca="false">VLOOKUP(A18,'202602'!$A$1:$A$211,1,0)</f>
        <v>#N/A</v>
      </c>
      <c r="C18" s="31" t="e">
        <f aca="false">VLOOKUP(A18,'202601'!$A$3:$A$216,1,0)</f>
        <v>#N/A</v>
      </c>
    </row>
    <row r="19" customFormat="false" ht="15" hidden="false" customHeight="false" outlineLevel="0" collapsed="false">
      <c r="A19" s="10" t="n">
        <v>4226105272081</v>
      </c>
      <c r="B19" s="31" t="e">
        <f aca="false">VLOOKUP(A19,'202602'!$A$1:$A$211,1,0)</f>
        <v>#N/A</v>
      </c>
      <c r="C19" s="31" t="e">
        <f aca="false">VLOOKUP(A19,'202601'!$A$3:$A$216,1,0)</f>
        <v>#N/A</v>
      </c>
    </row>
    <row r="20" customFormat="false" ht="15" hidden="false" customHeight="false" outlineLevel="0" collapsed="false">
      <c r="A20" s="10" t="n">
        <v>4226105273159</v>
      </c>
      <c r="B20" s="31" t="e">
        <f aca="false">VLOOKUP(A20,'202602'!$A$1:$A$211,1,0)</f>
        <v>#N/A</v>
      </c>
      <c r="C20" s="31" t="e">
        <f aca="false">VLOOKUP(A20,'202601'!$A$3:$A$216,1,0)</f>
        <v>#N/A</v>
      </c>
    </row>
    <row r="21" customFormat="false" ht="15" hidden="false" customHeight="false" outlineLevel="0" collapsed="false">
      <c r="A21" s="10" t="n">
        <v>4226105273269</v>
      </c>
      <c r="B21" s="31" t="e">
        <f aca="false">VLOOKUP(A21,'202602'!$A$1:$A$211,1,0)</f>
        <v>#N/A</v>
      </c>
      <c r="C21" s="31" t="e">
        <f aca="false">VLOOKUP(A21,'202601'!$A$3:$A$216,1,0)</f>
        <v>#N/A</v>
      </c>
    </row>
    <row r="22" customFormat="false" ht="15" hidden="false" customHeight="false" outlineLevel="0" collapsed="false">
      <c r="A22" s="10" t="n">
        <v>4226105273368</v>
      </c>
      <c r="B22" s="31" t="e">
        <f aca="false">VLOOKUP(A22,'202602'!$A$1:$A$211,1,0)</f>
        <v>#N/A</v>
      </c>
      <c r="C22" s="31" t="e">
        <f aca="false">VLOOKUP(A22,'202601'!$A$3:$A$216,1,0)</f>
        <v>#N/A</v>
      </c>
    </row>
    <row r="23" customFormat="false" ht="15" hidden="false" customHeight="false" outlineLevel="0" collapsed="false">
      <c r="A23" s="10" t="n">
        <v>4226105273588</v>
      </c>
      <c r="B23" s="31" t="e">
        <f aca="false">VLOOKUP(A23,'202602'!$A$1:$A$211,1,0)</f>
        <v>#N/A</v>
      </c>
      <c r="C23" s="31" t="e">
        <f aca="false">VLOOKUP(A23,'202601'!$A$3:$A$216,1,0)</f>
        <v>#N/A</v>
      </c>
    </row>
    <row r="24" customFormat="false" ht="15" hidden="false" customHeight="false" outlineLevel="0" collapsed="false">
      <c r="A24" s="10" t="n">
        <v>4226105273600</v>
      </c>
      <c r="B24" s="31" t="e">
        <f aca="false">VLOOKUP(A24,'202602'!$A$1:$A$211,1,0)</f>
        <v>#N/A</v>
      </c>
      <c r="C24" s="31" t="e">
        <f aca="false">VLOOKUP(A24,'202601'!$A$3:$A$216,1,0)</f>
        <v>#N/A</v>
      </c>
    </row>
    <row r="25" customFormat="false" ht="15" hidden="false" customHeight="false" outlineLevel="0" collapsed="false">
      <c r="A25" s="10" t="n">
        <v>4226105273621</v>
      </c>
      <c r="B25" s="31" t="e">
        <f aca="false">VLOOKUP(A25,'202602'!$A$1:$A$211,1,0)</f>
        <v>#N/A</v>
      </c>
      <c r="C25" s="31" t="e">
        <f aca="false">VLOOKUP(A25,'202601'!$A$3:$A$216,1,0)</f>
        <v>#N/A</v>
      </c>
    </row>
    <row r="26" customFormat="false" ht="15" hidden="false" customHeight="false" outlineLevel="0" collapsed="false">
      <c r="A26" s="10" t="n">
        <v>4226105277328</v>
      </c>
      <c r="B26" s="31" t="e">
        <f aca="false">VLOOKUP(A26,'202602'!$A$1:$A$211,1,0)</f>
        <v>#N/A</v>
      </c>
      <c r="C26" s="31" t="e">
        <f aca="false">VLOOKUP(A26,'202601'!$A$3:$A$216,1,0)</f>
        <v>#N/A</v>
      </c>
    </row>
    <row r="27" customFormat="false" ht="15" hidden="false" customHeight="false" outlineLevel="0" collapsed="false">
      <c r="A27" s="10" t="n">
        <v>4226105277340</v>
      </c>
      <c r="B27" s="31" t="e">
        <f aca="false">VLOOKUP(A27,'202602'!$A$1:$A$211,1,0)</f>
        <v>#N/A</v>
      </c>
      <c r="C27" s="31" t="e">
        <f aca="false">VLOOKUP(A27,'202601'!$A$3:$A$216,1,0)</f>
        <v>#N/A</v>
      </c>
    </row>
    <row r="28" customFormat="false" ht="15" hidden="false" customHeight="false" outlineLevel="0" collapsed="false">
      <c r="A28" s="10" t="n">
        <v>4226105277383</v>
      </c>
      <c r="B28" s="31" t="e">
        <f aca="false">VLOOKUP(A28,'202602'!$A$1:$A$211,1,0)</f>
        <v>#N/A</v>
      </c>
      <c r="C28" s="31" t="e">
        <f aca="false">VLOOKUP(A28,'202601'!$A$3:$A$216,1,0)</f>
        <v>#N/A</v>
      </c>
    </row>
    <row r="29" customFormat="false" ht="15" hidden="false" customHeight="false" outlineLevel="0" collapsed="false">
      <c r="A29" s="10" t="n">
        <v>4226105278835</v>
      </c>
      <c r="B29" s="31" t="e">
        <f aca="false">VLOOKUP(A29,'202602'!$A$1:$A$211,1,0)</f>
        <v>#N/A</v>
      </c>
      <c r="C29" s="31" t="e">
        <f aca="false">VLOOKUP(A29,'202601'!$A$3:$A$216,1,0)</f>
        <v>#N/A</v>
      </c>
    </row>
    <row r="30" customFormat="false" ht="15" hidden="false" customHeight="false" outlineLevel="0" collapsed="false">
      <c r="A30" s="10" t="n">
        <v>4226105278879</v>
      </c>
      <c r="B30" s="31" t="e">
        <f aca="false">VLOOKUP(A30,'202602'!$A$1:$A$211,1,0)</f>
        <v>#N/A</v>
      </c>
      <c r="C30" s="31" t="e">
        <f aca="false">VLOOKUP(A30,'202601'!$A$3:$A$216,1,0)</f>
        <v>#N/A</v>
      </c>
    </row>
    <row r="31" customFormat="false" ht="15" hidden="false" customHeight="false" outlineLevel="0" collapsed="false">
      <c r="A31" s="10" t="n">
        <v>4226105281464</v>
      </c>
      <c r="B31" s="31" t="e">
        <f aca="false">VLOOKUP(A31,'202602'!$A$1:$A$211,1,0)</f>
        <v>#N/A</v>
      </c>
      <c r="C31" s="31" t="e">
        <f aca="false">VLOOKUP(A31,'202601'!$A$3:$A$216,1,0)</f>
        <v>#N/A</v>
      </c>
    </row>
    <row r="32" customFormat="false" ht="15" hidden="false" customHeight="false" outlineLevel="0" collapsed="false">
      <c r="A32" s="10" t="n">
        <v>4226105281519</v>
      </c>
      <c r="B32" s="31" t="e">
        <f aca="false">VLOOKUP(A32,'202602'!$A$1:$A$211,1,0)</f>
        <v>#N/A</v>
      </c>
      <c r="C32" s="31" t="e">
        <f aca="false">VLOOKUP(A32,'202601'!$A$3:$A$216,1,0)</f>
        <v>#N/A</v>
      </c>
    </row>
    <row r="33" customFormat="false" ht="15" hidden="false" customHeight="false" outlineLevel="0" collapsed="false">
      <c r="A33" s="10" t="n">
        <v>4226105285589</v>
      </c>
      <c r="B33" s="31" t="e">
        <f aca="false">VLOOKUP(A33,'202602'!$A$1:$A$211,1,0)</f>
        <v>#N/A</v>
      </c>
      <c r="C33" s="31" t="e">
        <f aca="false">VLOOKUP(A33,'202601'!$A$3:$A$216,1,0)</f>
        <v>#N/A</v>
      </c>
    </row>
    <row r="34" customFormat="false" ht="15" hidden="false" customHeight="false" outlineLevel="0" collapsed="false">
      <c r="A34" s="10" t="n">
        <v>4226105285831</v>
      </c>
      <c r="B34" s="31" t="e">
        <f aca="false">VLOOKUP(A34,'202602'!$A$1:$A$211,1,0)</f>
        <v>#N/A</v>
      </c>
      <c r="C34" s="31" t="e">
        <f aca="false">VLOOKUP(A34,'202601'!$A$3:$A$216,1,0)</f>
        <v>#N/A</v>
      </c>
    </row>
    <row r="35" customFormat="false" ht="15" hidden="false" customHeight="false" outlineLevel="0" collapsed="false">
      <c r="A35" s="10" t="n">
        <v>4226105286392</v>
      </c>
      <c r="B35" s="31" t="e">
        <f aca="false">VLOOKUP(A35,'202602'!$A$1:$A$211,1,0)</f>
        <v>#N/A</v>
      </c>
      <c r="C35" s="31" t="e">
        <f aca="false">VLOOKUP(A35,'202601'!$A$3:$A$216,1,0)</f>
        <v>#N/A</v>
      </c>
    </row>
    <row r="36" customFormat="false" ht="15" hidden="false" customHeight="false" outlineLevel="0" collapsed="false">
      <c r="A36" s="10" t="n">
        <v>4226105290572</v>
      </c>
      <c r="B36" s="31" t="e">
        <f aca="false">VLOOKUP(A36,'202602'!$A$1:$A$211,1,0)</f>
        <v>#N/A</v>
      </c>
      <c r="C36" s="31" t="e">
        <f aca="false">VLOOKUP(A36,'202601'!$A$3:$A$216,1,0)</f>
        <v>#N/A</v>
      </c>
    </row>
    <row r="37" customFormat="false" ht="15" hidden="false" customHeight="false" outlineLevel="0" collapsed="false">
      <c r="A37" s="10" t="n">
        <v>4226105290737</v>
      </c>
      <c r="B37" s="31" t="e">
        <f aca="false">VLOOKUP(A37,'202602'!$A$1:$A$211,1,0)</f>
        <v>#N/A</v>
      </c>
      <c r="C37" s="31" t="e">
        <f aca="false">VLOOKUP(A37,'202601'!$A$3:$A$216,1,0)</f>
        <v>#N/A</v>
      </c>
    </row>
    <row r="38" customFormat="false" ht="15" hidden="false" customHeight="false" outlineLevel="0" collapsed="false">
      <c r="A38" s="10" t="n">
        <v>4226105290748</v>
      </c>
      <c r="B38" s="31" t="e">
        <f aca="false">VLOOKUP(A38,'202602'!$A$1:$A$211,1,0)</f>
        <v>#N/A</v>
      </c>
      <c r="C38" s="31" t="e">
        <f aca="false">VLOOKUP(A38,'202601'!$A$3:$A$216,1,0)</f>
        <v>#N/A</v>
      </c>
    </row>
    <row r="39" customFormat="false" ht="15" hidden="false" customHeight="false" outlineLevel="0" collapsed="false">
      <c r="A39" s="10" t="n">
        <v>4226105291133</v>
      </c>
      <c r="B39" s="31" t="e">
        <f aca="false">VLOOKUP(A39,'202602'!$A$1:$A$211,1,0)</f>
        <v>#N/A</v>
      </c>
      <c r="C39" s="31" t="e">
        <f aca="false">VLOOKUP(A39,'202601'!$A$3:$A$216,1,0)</f>
        <v>#N/A</v>
      </c>
    </row>
    <row r="40" customFormat="false" ht="15" hidden="false" customHeight="false" outlineLevel="0" collapsed="false">
      <c r="A40" s="10" t="n">
        <v>4226105291969</v>
      </c>
      <c r="B40" s="31" t="e">
        <f aca="false">VLOOKUP(A40,'202602'!$A$1:$A$211,1,0)</f>
        <v>#N/A</v>
      </c>
      <c r="C40" s="31" t="e">
        <f aca="false">VLOOKUP(A40,'202601'!$A$3:$A$216,1,0)</f>
        <v>#N/A</v>
      </c>
    </row>
    <row r="41" customFormat="false" ht="15" hidden="false" customHeight="false" outlineLevel="0" collapsed="false">
      <c r="A41" s="10" t="n">
        <v>4226105291970</v>
      </c>
      <c r="B41" s="31" t="e">
        <f aca="false">VLOOKUP(A41,'202602'!$A$1:$A$211,1,0)</f>
        <v>#N/A</v>
      </c>
      <c r="C41" s="31" t="e">
        <f aca="false">VLOOKUP(A41,'202601'!$A$3:$A$216,1,0)</f>
        <v>#N/A</v>
      </c>
    </row>
    <row r="42" customFormat="false" ht="15" hidden="false" customHeight="false" outlineLevel="0" collapsed="false">
      <c r="A42" s="10" t="n">
        <v>4226105291991</v>
      </c>
      <c r="B42" s="31" t="e">
        <f aca="false">VLOOKUP(A42,'202602'!$A$1:$A$211,1,0)</f>
        <v>#N/A</v>
      </c>
      <c r="C42" s="31" t="e">
        <f aca="false">VLOOKUP(A42,'202601'!$A$3:$A$216,1,0)</f>
        <v>#N/A</v>
      </c>
    </row>
    <row r="43" customFormat="false" ht="15" hidden="false" customHeight="false" outlineLevel="0" collapsed="false">
      <c r="A43" s="10" t="n">
        <v>4226105293663</v>
      </c>
      <c r="B43" s="31" t="e">
        <f aca="false">VLOOKUP(A43,'202602'!$A$1:$A$211,1,0)</f>
        <v>#N/A</v>
      </c>
      <c r="C43" s="31" t="e">
        <f aca="false">VLOOKUP(A43,'202601'!$A$3:$A$216,1,0)</f>
        <v>#N/A</v>
      </c>
    </row>
    <row r="44" customFormat="false" ht="15" hidden="false" customHeight="false" outlineLevel="0" collapsed="false">
      <c r="A44" s="10" t="n">
        <v>4226105294741</v>
      </c>
      <c r="B44" s="31" t="e">
        <f aca="false">VLOOKUP(A44,'202602'!$A$1:$A$211,1,0)</f>
        <v>#N/A</v>
      </c>
      <c r="C44" s="31" t="e">
        <f aca="false">VLOOKUP(A44,'202601'!$A$3:$A$216,1,0)</f>
        <v>#N/A</v>
      </c>
    </row>
    <row r="45" customFormat="false" ht="15" hidden="false" customHeight="false" outlineLevel="0" collapsed="false">
      <c r="A45" s="10" t="n">
        <v>4226105295159</v>
      </c>
      <c r="B45" s="31" t="e">
        <f aca="false">VLOOKUP(A45,'202602'!$A$1:$A$211,1,0)</f>
        <v>#N/A</v>
      </c>
      <c r="C45" s="31" t="e">
        <f aca="false">VLOOKUP(A45,'202601'!$A$3:$A$216,1,0)</f>
        <v>#N/A</v>
      </c>
    </row>
    <row r="46" customFormat="false" ht="15" hidden="false" customHeight="false" outlineLevel="0" collapsed="false">
      <c r="A46" s="10" t="n">
        <v>4226105295302</v>
      </c>
      <c r="B46" s="31" t="e">
        <f aca="false">VLOOKUP(A46,'202602'!$A$1:$A$211,1,0)</f>
        <v>#N/A</v>
      </c>
      <c r="C46" s="31" t="e">
        <f aca="false">VLOOKUP(A46,'202601'!$A$3:$A$216,1,0)</f>
        <v>#N/A</v>
      </c>
    </row>
    <row r="47" customFormat="false" ht="15" hidden="false" customHeight="false" outlineLevel="0" collapsed="false">
      <c r="A47" s="10" t="n">
        <v>4226105296369</v>
      </c>
      <c r="B47" s="31" t="e">
        <f aca="false">VLOOKUP(A47,'202602'!$A$1:$A$211,1,0)</f>
        <v>#N/A</v>
      </c>
      <c r="C47" s="31" t="e">
        <f aca="false">VLOOKUP(A47,'202601'!$A$3:$A$216,1,0)</f>
        <v>#N/A</v>
      </c>
    </row>
    <row r="48" customFormat="false" ht="15" hidden="false" customHeight="false" outlineLevel="0" collapsed="false">
      <c r="A48" s="10" t="n">
        <v>4226105298382</v>
      </c>
      <c r="B48" s="31" t="e">
        <f aca="false">VLOOKUP(A48,'202602'!$A$1:$A$211,1,0)</f>
        <v>#N/A</v>
      </c>
      <c r="C48" s="31" t="e">
        <f aca="false">VLOOKUP(A48,'202601'!$A$3:$A$216,1,0)</f>
        <v>#N/A</v>
      </c>
    </row>
    <row r="49" customFormat="false" ht="15" hidden="false" customHeight="false" outlineLevel="0" collapsed="false">
      <c r="A49" s="10" t="n">
        <v>4226105300285</v>
      </c>
      <c r="B49" s="31" t="e">
        <f aca="false">VLOOKUP(A49,'202602'!$A$1:$A$211,1,0)</f>
        <v>#N/A</v>
      </c>
      <c r="C49" s="31" t="e">
        <f aca="false">VLOOKUP(A49,'202601'!$A$3:$A$216,1,0)</f>
        <v>#N/A</v>
      </c>
    </row>
    <row r="50" customFormat="false" ht="15" hidden="false" customHeight="false" outlineLevel="0" collapsed="false">
      <c r="A50" s="10" t="n">
        <v>4226105301132</v>
      </c>
      <c r="B50" s="31" t="e">
        <f aca="false">VLOOKUP(A50,'202602'!$A$1:$A$211,1,0)</f>
        <v>#N/A</v>
      </c>
      <c r="C50" s="31" t="e">
        <f aca="false">VLOOKUP(A50,'202601'!$A$3:$A$216,1,0)</f>
        <v>#N/A</v>
      </c>
    </row>
    <row r="51" customFormat="false" ht="15" hidden="false" customHeight="false" outlineLevel="0" collapsed="false">
      <c r="A51" s="10" t="n">
        <v>4226105301154</v>
      </c>
      <c r="B51" s="31" t="e">
        <f aca="false">VLOOKUP(A51,'202602'!$A$1:$A$211,1,0)</f>
        <v>#N/A</v>
      </c>
      <c r="C51" s="31" t="e">
        <f aca="false">VLOOKUP(A51,'202601'!$A$3:$A$216,1,0)</f>
        <v>#N/A</v>
      </c>
    </row>
    <row r="52" customFormat="false" ht="15" hidden="false" customHeight="false" outlineLevel="0" collapsed="false">
      <c r="A52" s="10" t="n">
        <v>4226105303057</v>
      </c>
      <c r="B52" s="31" t="e">
        <f aca="false">VLOOKUP(A52,'202602'!$A$1:$A$211,1,0)</f>
        <v>#N/A</v>
      </c>
      <c r="C52" s="31" t="e">
        <f aca="false">VLOOKUP(A52,'202601'!$A$3:$A$216,1,0)</f>
        <v>#N/A</v>
      </c>
    </row>
    <row r="53" customFormat="false" ht="15" hidden="false" customHeight="false" outlineLevel="0" collapsed="false">
      <c r="A53" s="10" t="n">
        <v>4226105303520</v>
      </c>
      <c r="B53" s="31" t="e">
        <f aca="false">VLOOKUP(A53,'202602'!$A$1:$A$211,1,0)</f>
        <v>#N/A</v>
      </c>
      <c r="C53" s="31" t="e">
        <f aca="false">VLOOKUP(A53,'202601'!$A$3:$A$216,1,0)</f>
        <v>#N/A</v>
      </c>
    </row>
    <row r="54" customFormat="false" ht="15" hidden="false" customHeight="false" outlineLevel="0" collapsed="false">
      <c r="A54" s="10" t="n">
        <v>4226105308062</v>
      </c>
      <c r="B54" s="31" t="e">
        <f aca="false">VLOOKUP(A54,'202602'!$A$1:$A$211,1,0)</f>
        <v>#N/A</v>
      </c>
      <c r="C54" s="31" t="e">
        <f aca="false">VLOOKUP(A54,'202601'!$A$3:$A$216,1,0)</f>
        <v>#N/A</v>
      </c>
    </row>
    <row r="55" customFormat="false" ht="15" hidden="false" customHeight="false" outlineLevel="0" collapsed="false">
      <c r="A55" s="10" t="n">
        <v>4226105310416</v>
      </c>
      <c r="B55" s="31" t="e">
        <f aca="false">VLOOKUP(A55,'202602'!$A$1:$A$211,1,0)</f>
        <v>#N/A</v>
      </c>
      <c r="C55" s="31" t="e">
        <f aca="false">VLOOKUP(A55,'202601'!$A$3:$A$216,1,0)</f>
        <v>#N/A</v>
      </c>
    </row>
    <row r="56" customFormat="false" ht="15" hidden="false" customHeight="false" outlineLevel="0" collapsed="false">
      <c r="A56" s="10" t="n">
        <v>4226105311032</v>
      </c>
      <c r="B56" s="31" t="e">
        <f aca="false">VLOOKUP(A56,'202602'!$A$1:$A$211,1,0)</f>
        <v>#N/A</v>
      </c>
      <c r="C56" s="31" t="e">
        <f aca="false">VLOOKUP(A56,'202601'!$A$3:$A$216,1,0)</f>
        <v>#N/A</v>
      </c>
    </row>
    <row r="57" customFormat="false" ht="15" hidden="false" customHeight="false" outlineLevel="0" collapsed="false">
      <c r="A57" s="10" t="n">
        <v>4226105311989</v>
      </c>
      <c r="B57" s="31" t="e">
        <f aca="false">VLOOKUP(A57,'202602'!$A$1:$A$211,1,0)</f>
        <v>#N/A</v>
      </c>
      <c r="C57" s="31" t="e">
        <f aca="false">VLOOKUP(A57,'202601'!$A$3:$A$216,1,0)</f>
        <v>#N/A</v>
      </c>
    </row>
    <row r="58" customFormat="false" ht="15" hidden="false" customHeight="false" outlineLevel="0" collapsed="false">
      <c r="A58" s="10" t="n">
        <v>4226105312066</v>
      </c>
      <c r="B58" s="31" t="e">
        <f aca="false">VLOOKUP(A58,'202602'!$A$1:$A$211,1,0)</f>
        <v>#N/A</v>
      </c>
      <c r="C58" s="31" t="e">
        <f aca="false">VLOOKUP(A58,'202601'!$A$3:$A$216,1,0)</f>
        <v>#N/A</v>
      </c>
    </row>
    <row r="59" customFormat="false" ht="15" hidden="false" customHeight="false" outlineLevel="0" collapsed="false">
      <c r="A59" s="10" t="n">
        <v>4226105312154</v>
      </c>
      <c r="B59" s="31" t="e">
        <f aca="false">VLOOKUP(A59,'202602'!$A$1:$A$211,1,0)</f>
        <v>#N/A</v>
      </c>
      <c r="C59" s="31" t="e">
        <f aca="false">VLOOKUP(A59,'202601'!$A$3:$A$216,1,0)</f>
        <v>#N/A</v>
      </c>
    </row>
    <row r="60" customFormat="false" ht="15" hidden="false" customHeight="false" outlineLevel="0" collapsed="false">
      <c r="A60" s="10" t="n">
        <v>4226105314695</v>
      </c>
      <c r="B60" s="31" t="e">
        <f aca="false">VLOOKUP(A60,'202602'!$A$1:$A$211,1,0)</f>
        <v>#N/A</v>
      </c>
      <c r="C60" s="31" t="e">
        <f aca="false">VLOOKUP(A60,'202601'!$A$3:$A$216,1,0)</f>
        <v>#N/A</v>
      </c>
    </row>
    <row r="61" customFormat="false" ht="15" hidden="false" customHeight="false" outlineLevel="0" collapsed="false">
      <c r="A61" s="10" t="n">
        <v>4226105314740</v>
      </c>
      <c r="B61" s="31" t="e">
        <f aca="false">VLOOKUP(A61,'202602'!$A$1:$A$211,1,0)</f>
        <v>#N/A</v>
      </c>
      <c r="C61" s="31" t="e">
        <f aca="false">VLOOKUP(A61,'202601'!$A$3:$A$216,1,0)</f>
        <v>#N/A</v>
      </c>
    </row>
    <row r="62" customFormat="false" ht="15" hidden="false" customHeight="false" outlineLevel="0" collapsed="false">
      <c r="A62" s="10" t="n">
        <v>4226105316136</v>
      </c>
      <c r="B62" s="31" t="e">
        <f aca="false">VLOOKUP(A62,'202602'!$A$1:$A$211,1,0)</f>
        <v>#N/A</v>
      </c>
      <c r="C62" s="31" t="e">
        <f aca="false">VLOOKUP(A62,'202601'!$A$3:$A$216,1,0)</f>
        <v>#N/A</v>
      </c>
    </row>
    <row r="63" customFormat="false" ht="15" hidden="false" customHeight="false" outlineLevel="0" collapsed="false">
      <c r="A63" s="10" t="n">
        <v>4226105318127</v>
      </c>
      <c r="B63" s="31" t="e">
        <f aca="false">VLOOKUP(A63,'202602'!$A$1:$A$211,1,0)</f>
        <v>#N/A</v>
      </c>
      <c r="C63" s="31" t="e">
        <f aca="false">VLOOKUP(A63,'202601'!$A$3:$A$216,1,0)</f>
        <v>#N/A</v>
      </c>
    </row>
    <row r="64" customFormat="false" ht="15" hidden="false" customHeight="false" outlineLevel="0" collapsed="false">
      <c r="A64" s="10" t="n">
        <v>4226105319568</v>
      </c>
      <c r="B64" s="31" t="e">
        <f aca="false">VLOOKUP(A64,'202602'!$A$1:$A$211,1,0)</f>
        <v>#N/A</v>
      </c>
      <c r="C64" s="31" t="e">
        <f aca="false">VLOOKUP(A64,'202601'!$A$3:$A$216,1,0)</f>
        <v>#N/A</v>
      </c>
    </row>
    <row r="65" customFormat="false" ht="15" hidden="false" customHeight="false" outlineLevel="0" collapsed="false">
      <c r="A65" s="10" t="n">
        <v>4226105319590</v>
      </c>
      <c r="B65" s="31" t="e">
        <f aca="false">VLOOKUP(A65,'202602'!$A$1:$A$211,1,0)</f>
        <v>#N/A</v>
      </c>
      <c r="C65" s="31" t="e">
        <f aca="false">VLOOKUP(A65,'202601'!$A$3:$A$216,1,0)</f>
        <v>#N/A</v>
      </c>
    </row>
    <row r="66" customFormat="false" ht="15" hidden="false" customHeight="false" outlineLevel="0" collapsed="false">
      <c r="A66" s="10" t="n">
        <v>4226105319612</v>
      </c>
      <c r="B66" s="31" t="e">
        <f aca="false">VLOOKUP(A66,'202602'!$A$1:$A$211,1,0)</f>
        <v>#N/A</v>
      </c>
      <c r="C66" s="31" t="e">
        <f aca="false">VLOOKUP(A66,'202601'!$A$3:$A$216,1,0)</f>
        <v>#N/A</v>
      </c>
    </row>
    <row r="67" customFormat="false" ht="15" hidden="false" customHeight="false" outlineLevel="0" collapsed="false">
      <c r="A67" s="10" t="n">
        <v>4226105330744</v>
      </c>
      <c r="B67" s="31" t="e">
        <f aca="false">VLOOKUP(A67,'202602'!$A$1:$A$211,1,0)</f>
        <v>#N/A</v>
      </c>
      <c r="C67" s="31" t="e">
        <f aca="false">VLOOKUP(A67,'202601'!$A$3:$A$216,1,0)</f>
        <v>#N/A</v>
      </c>
    </row>
    <row r="68" customFormat="false" ht="15" hidden="false" customHeight="false" outlineLevel="0" collapsed="false">
      <c r="A68" s="10" t="n">
        <v>4226107063080</v>
      </c>
      <c r="B68" s="31" t="e">
        <f aca="false">VLOOKUP(A68,'202602'!$A$1:$A$211,1,0)</f>
        <v>#N/A</v>
      </c>
      <c r="C68" s="31" t="e">
        <f aca="false">VLOOKUP(A68,'202601'!$A$3:$A$216,1,0)</f>
        <v>#N/A</v>
      </c>
    </row>
    <row r="69" customFormat="false" ht="15" hidden="false" customHeight="false" outlineLevel="0" collapsed="false">
      <c r="A69" s="10" t="n">
        <v>4226105269970</v>
      </c>
      <c r="B69" s="31" t="e">
        <f aca="false">VLOOKUP(A69,'202602'!$A$1:$A$211,1,0)</f>
        <v>#N/A</v>
      </c>
      <c r="C69" s="31" t="e">
        <f aca="false">VLOOKUP(A69,'202601'!$A$3:$A$216,1,0)</f>
        <v>#N/A</v>
      </c>
    </row>
    <row r="70" customFormat="false" ht="15" hidden="false" customHeight="false" outlineLevel="0" collapsed="false">
      <c r="A70" s="10" t="n">
        <v>4226105278285</v>
      </c>
      <c r="B70" s="31" t="e">
        <f aca="false">VLOOKUP(A70,'202602'!$A$1:$A$211,1,0)</f>
        <v>#N/A</v>
      </c>
      <c r="C70" s="31" t="e">
        <f aca="false">VLOOKUP(A70,'202601'!$A$3:$A$216,1,0)</f>
        <v>#N/A</v>
      </c>
    </row>
    <row r="71" customFormat="false" ht="15" hidden="false" customHeight="false" outlineLevel="0" collapsed="false">
      <c r="A71" s="10" t="n">
        <v>4226105278296</v>
      </c>
      <c r="B71" s="31" t="e">
        <f aca="false">VLOOKUP(A71,'202602'!$A$1:$A$211,1,0)</f>
        <v>#N/A</v>
      </c>
      <c r="C71" s="31" t="e">
        <f aca="false">VLOOKUP(A71,'202601'!$A$3:$A$216,1,0)</f>
        <v>#N/A</v>
      </c>
    </row>
    <row r="72" customFormat="false" ht="15" hidden="false" customHeight="false" outlineLevel="0" collapsed="false">
      <c r="A72" s="10" t="n">
        <v>4226105279870</v>
      </c>
      <c r="B72" s="31" t="e">
        <f aca="false">VLOOKUP(A72,'202602'!$A$1:$A$211,1,0)</f>
        <v>#N/A</v>
      </c>
      <c r="C72" s="31" t="e">
        <f aca="false">VLOOKUP(A72,'202601'!$A$3:$A$216,1,0)</f>
        <v>#N/A</v>
      </c>
    </row>
    <row r="73" customFormat="false" ht="15" hidden="false" customHeight="false" outlineLevel="0" collapsed="false">
      <c r="A73" s="10" t="n">
        <v>4226105314849</v>
      </c>
      <c r="B73" s="31" t="e">
        <f aca="false">VLOOKUP(A73,'202602'!$A$1:$A$211,1,0)</f>
        <v>#N/A</v>
      </c>
      <c r="C73" s="31" t="e">
        <f aca="false">VLOOKUP(A73,'202601'!$A$3:$A$216,1,0)</f>
        <v>#N/A</v>
      </c>
    </row>
    <row r="74" customFormat="false" ht="15" hidden="false" customHeight="false" outlineLevel="0" collapsed="false">
      <c r="A74" s="10" t="n">
        <v>4226102854798</v>
      </c>
      <c r="B74" s="31" t="e">
        <f aca="false">VLOOKUP(A74,'202602'!$A$1:$A$211,1,0)</f>
        <v>#N/A</v>
      </c>
      <c r="C74" s="31" t="e">
        <f aca="false">VLOOKUP(A74,'202601'!$A$3:$A$216,1,0)</f>
        <v>#N/A</v>
      </c>
    </row>
    <row r="75" customFormat="false" ht="15" hidden="false" customHeight="false" outlineLevel="0" collapsed="false">
      <c r="A75" s="10" t="n">
        <v>4226102856382</v>
      </c>
      <c r="B75" s="31" t="e">
        <f aca="false">VLOOKUP(A75,'202602'!$A$1:$A$211,1,0)</f>
        <v>#N/A</v>
      </c>
      <c r="C75" s="31" t="e">
        <f aca="false">VLOOKUP(A75,'202601'!$A$3:$A$216,1,0)</f>
        <v>#N/A</v>
      </c>
    </row>
    <row r="76" customFormat="false" ht="15" hidden="false" customHeight="false" outlineLevel="0" collapsed="false">
      <c r="A76" s="10" t="n">
        <v>4226102863653</v>
      </c>
      <c r="B76" s="31" t="e">
        <f aca="false">VLOOKUP(A76,'202602'!$A$1:$A$211,1,0)</f>
        <v>#N/A</v>
      </c>
      <c r="C76" s="31" t="e">
        <f aca="false">VLOOKUP(A76,'202601'!$A$3:$A$216,1,0)</f>
        <v>#N/A</v>
      </c>
    </row>
    <row r="77" customFormat="false" ht="15" hidden="false" customHeight="false" outlineLevel="0" collapsed="false">
      <c r="A77" s="10" t="n">
        <v>4226102863664</v>
      </c>
      <c r="B77" s="31" t="e">
        <f aca="false">VLOOKUP(A77,'202602'!$A$1:$A$211,1,0)</f>
        <v>#N/A</v>
      </c>
      <c r="C77" s="31" t="e">
        <f aca="false">VLOOKUP(A77,'202601'!$A$3:$A$216,1,0)</f>
        <v>#N/A</v>
      </c>
    </row>
    <row r="78" customFormat="false" ht="15" hidden="false" customHeight="false" outlineLevel="0" collapsed="false">
      <c r="A78" s="10" t="n">
        <v>4226102863675</v>
      </c>
      <c r="B78" s="31" t="e">
        <f aca="false">VLOOKUP(A78,'202602'!$A$1:$A$211,1,0)</f>
        <v>#N/A</v>
      </c>
      <c r="C78" s="31" t="e">
        <f aca="false">VLOOKUP(A78,'202601'!$A$3:$A$216,1,0)</f>
        <v>#N/A</v>
      </c>
    </row>
    <row r="79" customFormat="false" ht="15" hidden="false" customHeight="false" outlineLevel="0" collapsed="false">
      <c r="A79" s="10" t="n">
        <v>4226102863720</v>
      </c>
      <c r="B79" s="31" t="e">
        <f aca="false">VLOOKUP(A79,'202602'!$A$1:$A$211,1,0)</f>
        <v>#N/A</v>
      </c>
      <c r="C79" s="31" t="e">
        <f aca="false">VLOOKUP(A79,'202601'!$A$3:$A$216,1,0)</f>
        <v>#N/A</v>
      </c>
    </row>
    <row r="80" customFormat="false" ht="15" hidden="false" customHeight="false" outlineLevel="0" collapsed="false">
      <c r="A80" s="10" t="n">
        <v>4226102863752</v>
      </c>
      <c r="B80" s="31" t="e">
        <f aca="false">VLOOKUP(A80,'202602'!$A$1:$A$211,1,0)</f>
        <v>#N/A</v>
      </c>
      <c r="C80" s="31" t="e">
        <f aca="false">VLOOKUP(A80,'202601'!$A$3:$A$216,1,0)</f>
        <v>#N/A</v>
      </c>
    </row>
    <row r="81" customFormat="false" ht="15" hidden="false" customHeight="false" outlineLevel="0" collapsed="false">
      <c r="A81" s="10" t="n">
        <v>4226102863807</v>
      </c>
      <c r="B81" s="31" t="e">
        <f aca="false">VLOOKUP(A81,'202602'!$A$1:$A$211,1,0)</f>
        <v>#N/A</v>
      </c>
      <c r="C81" s="31" t="e">
        <f aca="false">VLOOKUP(A81,'202601'!$A$3:$A$216,1,0)</f>
        <v>#N/A</v>
      </c>
    </row>
    <row r="82" customFormat="false" ht="15" hidden="false" customHeight="false" outlineLevel="0" collapsed="false">
      <c r="A82" s="10" t="n">
        <v>4226102873685</v>
      </c>
      <c r="B82" s="31" t="e">
        <f aca="false">VLOOKUP(A82,'202602'!$A$1:$A$211,1,0)</f>
        <v>#N/A</v>
      </c>
      <c r="C82" s="31" t="e">
        <f aca="false">VLOOKUP(A82,'202601'!$A$3:$A$216,1,0)</f>
        <v>#N/A</v>
      </c>
    </row>
    <row r="83" customFormat="false" ht="15" hidden="false" customHeight="false" outlineLevel="0" collapsed="false">
      <c r="A83" s="10" t="n">
        <v>4226102874477</v>
      </c>
      <c r="B83" s="31" t="e">
        <f aca="false">VLOOKUP(A83,'202602'!$A$1:$A$211,1,0)</f>
        <v>#N/A</v>
      </c>
      <c r="C83" s="31" t="e">
        <f aca="false">VLOOKUP(A83,'202601'!$A$3:$A$216,1,0)</f>
        <v>#N/A</v>
      </c>
    </row>
    <row r="84" customFormat="false" ht="15" hidden="false" customHeight="false" outlineLevel="0" collapsed="false">
      <c r="A84" s="10" t="n">
        <v>4226102874488</v>
      </c>
      <c r="B84" s="31" t="e">
        <f aca="false">VLOOKUP(A84,'202602'!$A$1:$A$211,1,0)</f>
        <v>#N/A</v>
      </c>
      <c r="C84" s="31" t="e">
        <f aca="false">VLOOKUP(A84,'202601'!$A$3:$A$216,1,0)</f>
        <v>#N/A</v>
      </c>
    </row>
    <row r="85" customFormat="false" ht="15" hidden="false" customHeight="false" outlineLevel="0" collapsed="false">
      <c r="A85" s="10" t="n">
        <v>4226102878261</v>
      </c>
      <c r="B85" s="31" t="e">
        <f aca="false">VLOOKUP(A85,'202602'!$A$1:$A$211,1,0)</f>
        <v>#N/A</v>
      </c>
      <c r="C85" s="31" t="e">
        <f aca="false">VLOOKUP(A85,'202601'!$A$3:$A$216,1,0)</f>
        <v>#N/A</v>
      </c>
    </row>
    <row r="86" customFormat="false" ht="15" hidden="false" customHeight="false" outlineLevel="0" collapsed="false">
      <c r="A86" s="10" t="n">
        <v>4226102878272</v>
      </c>
      <c r="B86" s="31" t="e">
        <f aca="false">VLOOKUP(A86,'202602'!$A$1:$A$211,1,0)</f>
        <v>#N/A</v>
      </c>
      <c r="C86" s="31" t="e">
        <f aca="false">VLOOKUP(A86,'202601'!$A$3:$A$216,1,0)</f>
        <v>#N/A</v>
      </c>
    </row>
    <row r="87" customFormat="false" ht="15" hidden="false" customHeight="false" outlineLevel="0" collapsed="false">
      <c r="A87" s="10" t="n">
        <v>4226102863796</v>
      </c>
      <c r="B87" s="31" t="e">
        <f aca="false">VLOOKUP(A87,'202602'!$A$1:$A$211,1,0)</f>
        <v>#N/A</v>
      </c>
      <c r="C87" s="31" t="e">
        <f aca="false">VLOOKUP(A87,'202601'!$A$3:$A$216,1,0)</f>
        <v>#N/A</v>
      </c>
    </row>
    <row r="88" customFormat="false" ht="15" hidden="false" customHeight="false" outlineLevel="0" collapsed="false">
      <c r="A88" s="10" t="n">
        <v>4226102878294</v>
      </c>
      <c r="B88" s="31" t="e">
        <f aca="false">VLOOKUP(A88,'202602'!$A$1:$A$211,1,0)</f>
        <v>#N/A</v>
      </c>
      <c r="C88" s="31" t="e">
        <f aca="false">VLOOKUP(A88,'202601'!$A$3:$A$216,1,0)</f>
        <v>#N/A</v>
      </c>
    </row>
    <row r="89" customFormat="false" ht="15" hidden="false" customHeight="false" outlineLevel="0" collapsed="false">
      <c r="A89" s="10" t="n">
        <v>4226102878305</v>
      </c>
      <c r="B89" s="31" t="e">
        <f aca="false">VLOOKUP(A89,'202602'!$A$1:$A$211,1,0)</f>
        <v>#N/A</v>
      </c>
      <c r="C89" s="31" t="e">
        <f aca="false">VLOOKUP(A89,'202601'!$A$3:$A$216,1,0)</f>
        <v>#N/A</v>
      </c>
    </row>
    <row r="90" customFormat="false" ht="15" hidden="false" customHeight="false" outlineLevel="0" collapsed="false">
      <c r="A90" s="10" t="n">
        <v>4226102878316</v>
      </c>
      <c r="B90" s="31" t="e">
        <f aca="false">VLOOKUP(A90,'202602'!$A$1:$A$211,1,0)</f>
        <v>#N/A</v>
      </c>
      <c r="C90" s="31" t="e">
        <f aca="false">VLOOKUP(A90,'202601'!$A$3:$A$216,1,0)</f>
        <v>#N/A</v>
      </c>
    </row>
    <row r="91" customFormat="false" ht="15" hidden="false" customHeight="false" outlineLevel="0" collapsed="false">
      <c r="A91" s="10" t="n">
        <v>4226102878327</v>
      </c>
      <c r="B91" s="31" t="e">
        <f aca="false">VLOOKUP(A91,'202602'!$A$1:$A$211,1,0)</f>
        <v>#N/A</v>
      </c>
      <c r="C91" s="31" t="e">
        <f aca="false">VLOOKUP(A91,'202601'!$A$3:$A$216,1,0)</f>
        <v>#N/A</v>
      </c>
    </row>
    <row r="92" customFormat="false" ht="15" hidden="false" customHeight="false" outlineLevel="0" collapsed="false">
      <c r="A92" s="10" t="n">
        <v>4226102878338</v>
      </c>
      <c r="B92" s="31" t="e">
        <f aca="false">VLOOKUP(A92,'202602'!$A$1:$A$211,1,0)</f>
        <v>#N/A</v>
      </c>
      <c r="C92" s="31" t="e">
        <f aca="false">VLOOKUP(A92,'202601'!$A$3:$A$216,1,0)</f>
        <v>#N/A</v>
      </c>
    </row>
    <row r="93" customFormat="false" ht="15" hidden="false" customHeight="false" outlineLevel="0" collapsed="false">
      <c r="A93" s="10" t="n">
        <v>4226102878349</v>
      </c>
      <c r="B93" s="31" t="e">
        <f aca="false">VLOOKUP(A93,'202602'!$A$1:$A$211,1,0)</f>
        <v>#N/A</v>
      </c>
      <c r="C93" s="31" t="e">
        <f aca="false">VLOOKUP(A93,'202601'!$A$3:$A$216,1,0)</f>
        <v>#N/A</v>
      </c>
    </row>
    <row r="94" customFormat="false" ht="15" hidden="false" customHeight="false" outlineLevel="0" collapsed="false">
      <c r="A94" s="10" t="n">
        <v>4226102878350</v>
      </c>
      <c r="B94" s="31" t="e">
        <f aca="false">VLOOKUP(A94,'202602'!$A$1:$A$211,1,0)</f>
        <v>#N/A</v>
      </c>
      <c r="C94" s="31" t="e">
        <f aca="false">VLOOKUP(A94,'202601'!$A$3:$A$216,1,0)</f>
        <v>#N/A</v>
      </c>
    </row>
    <row r="95" customFormat="false" ht="15" hidden="false" customHeight="false" outlineLevel="0" collapsed="false">
      <c r="A95" s="10" t="n">
        <v>4226102878283</v>
      </c>
      <c r="B95" s="31" t="e">
        <f aca="false">VLOOKUP(A95,'202602'!$A$1:$A$211,1,0)</f>
        <v>#N/A</v>
      </c>
      <c r="C95" s="31" t="e">
        <f aca="false">VLOOKUP(A95,'202601'!$A$3:$A$216,1,0)</f>
        <v>#N/A</v>
      </c>
    </row>
    <row r="96" customFormat="false" ht="15" hidden="false" customHeight="false" outlineLevel="0" collapsed="false">
      <c r="A96" s="10" t="n">
        <v>4226102878371</v>
      </c>
      <c r="B96" s="31" t="e">
        <f aca="false">VLOOKUP(A96,'202602'!$A$1:$A$211,1,0)</f>
        <v>#N/A</v>
      </c>
      <c r="C96" s="31" t="e">
        <f aca="false">VLOOKUP(A96,'202601'!$A$3:$A$216,1,0)</f>
        <v>#N/A</v>
      </c>
    </row>
    <row r="97" customFormat="false" ht="15" hidden="false" customHeight="false" outlineLevel="0" collapsed="false">
      <c r="A97" s="10" t="n">
        <v>4226102878393</v>
      </c>
      <c r="B97" s="31" t="e">
        <f aca="false">VLOOKUP(A97,'202602'!$A$1:$A$211,1,0)</f>
        <v>#N/A</v>
      </c>
      <c r="C97" s="31" t="e">
        <f aca="false">VLOOKUP(A97,'202601'!$A$3:$A$216,1,0)</f>
        <v>#N/A</v>
      </c>
    </row>
    <row r="98" customFormat="false" ht="15" hidden="false" customHeight="false" outlineLevel="0" collapsed="false">
      <c r="A98" s="10" t="n">
        <v>4226102878404</v>
      </c>
      <c r="B98" s="31" t="e">
        <f aca="false">VLOOKUP(A98,'202602'!$A$1:$A$211,1,0)</f>
        <v>#N/A</v>
      </c>
      <c r="C98" s="31" t="e">
        <f aca="false">VLOOKUP(A98,'202601'!$A$3:$A$216,1,0)</f>
        <v>#N/A</v>
      </c>
    </row>
    <row r="99" customFormat="false" ht="15" hidden="false" customHeight="false" outlineLevel="0" collapsed="false">
      <c r="A99" s="10" t="n">
        <v>4226102883563</v>
      </c>
      <c r="B99" s="31" t="e">
        <f aca="false">VLOOKUP(A99,'202602'!$A$1:$A$211,1,0)</f>
        <v>#N/A</v>
      </c>
      <c r="C99" s="31" t="e">
        <f aca="false">VLOOKUP(A99,'202601'!$A$3:$A$216,1,0)</f>
        <v>#N/A</v>
      </c>
    </row>
    <row r="100" customFormat="false" ht="15" hidden="false" customHeight="false" outlineLevel="0" collapsed="false">
      <c r="A100" s="10" t="n">
        <v>4226102883574</v>
      </c>
      <c r="B100" s="31" t="e">
        <f aca="false">VLOOKUP(A100,'202602'!$A$1:$A$211,1,0)</f>
        <v>#N/A</v>
      </c>
      <c r="C100" s="31" t="e">
        <f aca="false">VLOOKUP(A100,'202601'!$A$3:$A$216,1,0)</f>
        <v>#N/A</v>
      </c>
    </row>
    <row r="101" customFormat="false" ht="15" hidden="false" customHeight="false" outlineLevel="0" collapsed="false">
      <c r="A101" s="10" t="n">
        <v>4226102884322</v>
      </c>
      <c r="B101" s="31" t="e">
        <f aca="false">VLOOKUP(A101,'202602'!$A$1:$A$211,1,0)</f>
        <v>#N/A</v>
      </c>
      <c r="C101" s="31" t="e">
        <f aca="false">VLOOKUP(A101,'202601'!$A$3:$A$216,1,0)</f>
        <v>#N/A</v>
      </c>
    </row>
    <row r="102" customFormat="false" ht="15" hidden="false" customHeight="false" outlineLevel="0" collapsed="false">
      <c r="A102" s="10" t="n">
        <v>4226102884333</v>
      </c>
      <c r="B102" s="31" t="e">
        <f aca="false">VLOOKUP(A102,'202602'!$A$1:$A$211,1,0)</f>
        <v>#N/A</v>
      </c>
      <c r="C102" s="31" t="e">
        <f aca="false">VLOOKUP(A102,'202601'!$A$3:$A$216,1,0)</f>
        <v>#N/A</v>
      </c>
    </row>
    <row r="103" customFormat="false" ht="15" hidden="false" customHeight="false" outlineLevel="0" collapsed="false">
      <c r="A103" s="10" t="n">
        <v>4226102884344</v>
      </c>
      <c r="B103" s="31" t="e">
        <f aca="false">VLOOKUP(A103,'202602'!$A$1:$A$211,1,0)</f>
        <v>#N/A</v>
      </c>
      <c r="C103" s="31" t="e">
        <f aca="false">VLOOKUP(A103,'202601'!$A$3:$A$216,1,0)</f>
        <v>#N/A</v>
      </c>
    </row>
    <row r="104" customFormat="false" ht="15" hidden="false" customHeight="false" outlineLevel="0" collapsed="false">
      <c r="A104" s="10" t="n">
        <v>4226102878360</v>
      </c>
      <c r="B104" s="31" t="e">
        <f aca="false">VLOOKUP(A104,'202602'!$A$1:$A$211,1,0)</f>
        <v>#N/A</v>
      </c>
      <c r="C104" s="31" t="e">
        <f aca="false">VLOOKUP(A104,'202601'!$A$3:$A$216,1,0)</f>
        <v>#N/A</v>
      </c>
    </row>
    <row r="105" customFormat="false" ht="15" hidden="false" customHeight="false" outlineLevel="0" collapsed="false">
      <c r="A105" s="10" t="n">
        <v>4226102884366</v>
      </c>
      <c r="B105" s="31" t="e">
        <f aca="false">VLOOKUP(A105,'202602'!$A$1:$A$211,1,0)</f>
        <v>#N/A</v>
      </c>
      <c r="C105" s="31" t="e">
        <f aca="false">VLOOKUP(A105,'202601'!$A$3:$A$216,1,0)</f>
        <v>#N/A</v>
      </c>
    </row>
    <row r="106" customFormat="false" ht="15" hidden="false" customHeight="false" outlineLevel="0" collapsed="false">
      <c r="A106" s="10" t="n">
        <v>4226102884377</v>
      </c>
      <c r="B106" s="31" t="e">
        <f aca="false">VLOOKUP(A106,'202602'!$A$1:$A$211,1,0)</f>
        <v>#N/A</v>
      </c>
      <c r="C106" s="31" t="e">
        <f aca="false">VLOOKUP(A106,'202601'!$A$3:$A$216,1,0)</f>
        <v>#N/A</v>
      </c>
    </row>
    <row r="107" customFormat="false" ht="15" hidden="false" customHeight="false" outlineLevel="0" collapsed="false">
      <c r="A107" s="10" t="n">
        <v>4226102884388</v>
      </c>
      <c r="B107" s="31" t="e">
        <f aca="false">VLOOKUP(A107,'202602'!$A$1:$A$211,1,0)</f>
        <v>#N/A</v>
      </c>
      <c r="C107" s="31" t="e">
        <f aca="false">VLOOKUP(A107,'202601'!$A$3:$A$216,1,0)</f>
        <v>#N/A</v>
      </c>
    </row>
    <row r="108" customFormat="false" ht="15" hidden="false" customHeight="false" outlineLevel="0" collapsed="false">
      <c r="A108" s="10" t="n">
        <v>4226102884399</v>
      </c>
      <c r="B108" s="31" t="e">
        <f aca="false">VLOOKUP(A108,'202602'!$A$1:$A$211,1,0)</f>
        <v>#N/A</v>
      </c>
      <c r="C108" s="31" t="e">
        <f aca="false">VLOOKUP(A108,'202601'!$A$3:$A$216,1,0)</f>
        <v>#N/A</v>
      </c>
    </row>
    <row r="109" customFormat="false" ht="15" hidden="false" customHeight="false" outlineLevel="0" collapsed="false">
      <c r="A109" s="10" t="n">
        <v>4226102884421</v>
      </c>
      <c r="B109" s="31" t="e">
        <f aca="false">VLOOKUP(A109,'202602'!$A$1:$A$211,1,0)</f>
        <v>#N/A</v>
      </c>
      <c r="C109" s="31" t="e">
        <f aca="false">VLOOKUP(A109,'202601'!$A$3:$A$216,1,0)</f>
        <v>#N/A</v>
      </c>
    </row>
    <row r="110" customFormat="false" ht="15" hidden="false" customHeight="false" outlineLevel="0" collapsed="false">
      <c r="A110" s="10" t="n">
        <v>4226102884432</v>
      </c>
      <c r="B110" s="31" t="e">
        <f aca="false">VLOOKUP(A110,'202602'!$A$1:$A$211,1,0)</f>
        <v>#N/A</v>
      </c>
      <c r="C110" s="31" t="e">
        <f aca="false">VLOOKUP(A110,'202601'!$A$3:$A$216,1,0)</f>
        <v>#N/A</v>
      </c>
    </row>
    <row r="111" customFormat="false" ht="15" hidden="false" customHeight="false" outlineLevel="0" collapsed="false">
      <c r="A111" s="10" t="n">
        <v>4226102884443</v>
      </c>
      <c r="B111" s="31" t="e">
        <f aca="false">VLOOKUP(A111,'202602'!$A$1:$A$211,1,0)</f>
        <v>#N/A</v>
      </c>
      <c r="C111" s="31" t="e">
        <f aca="false">VLOOKUP(A111,'202601'!$A$3:$A$216,1,0)</f>
        <v>#N/A</v>
      </c>
    </row>
    <row r="112" customFormat="false" ht="15" hidden="false" customHeight="false" outlineLevel="0" collapsed="false">
      <c r="A112" s="10" t="n">
        <v>4226102884355</v>
      </c>
      <c r="B112" s="31" t="e">
        <f aca="false">VLOOKUP(A112,'202602'!$A$1:$A$211,1,0)</f>
        <v>#N/A</v>
      </c>
      <c r="C112" s="31" t="e">
        <f aca="false">VLOOKUP(A112,'202601'!$A$3:$A$216,1,0)</f>
        <v>#N/A</v>
      </c>
    </row>
    <row r="113" customFormat="false" ht="15" hidden="false" customHeight="false" outlineLevel="0" collapsed="false">
      <c r="A113" s="10" t="n">
        <v>4226102884487</v>
      </c>
      <c r="B113" s="31" t="e">
        <f aca="false">VLOOKUP(A113,'202602'!$A$1:$A$211,1,0)</f>
        <v>#N/A</v>
      </c>
      <c r="C113" s="31" t="e">
        <f aca="false">VLOOKUP(A113,'202601'!$A$3:$A$216,1,0)</f>
        <v>#N/A</v>
      </c>
    </row>
    <row r="114" customFormat="false" ht="15" hidden="false" customHeight="false" outlineLevel="0" collapsed="false">
      <c r="A114" s="10" t="n">
        <v>4226102884498</v>
      </c>
      <c r="B114" s="31" t="e">
        <f aca="false">VLOOKUP(A114,'202602'!$A$1:$A$211,1,0)</f>
        <v>#N/A</v>
      </c>
      <c r="C114" s="31" t="e">
        <f aca="false">VLOOKUP(A114,'202601'!$A$3:$A$216,1,0)</f>
        <v>#N/A</v>
      </c>
    </row>
    <row r="115" customFormat="false" ht="15" hidden="false" customHeight="false" outlineLevel="0" collapsed="false">
      <c r="A115" s="10" t="n">
        <v>4226102884509</v>
      </c>
      <c r="B115" s="31" t="e">
        <f aca="false">VLOOKUP(A115,'202602'!$A$1:$A$211,1,0)</f>
        <v>#N/A</v>
      </c>
      <c r="C115" s="31" t="e">
        <f aca="false">VLOOKUP(A115,'202601'!$A$3:$A$216,1,0)</f>
        <v>#N/A</v>
      </c>
    </row>
    <row r="116" customFormat="false" ht="15" hidden="false" customHeight="false" outlineLevel="0" collapsed="false">
      <c r="A116" s="10" t="n">
        <v>4226102884510</v>
      </c>
      <c r="B116" s="31" t="e">
        <f aca="false">VLOOKUP(A116,'202602'!$A$1:$A$211,1,0)</f>
        <v>#N/A</v>
      </c>
      <c r="C116" s="31" t="e">
        <f aca="false">VLOOKUP(A116,'202601'!$A$3:$A$216,1,0)</f>
        <v>#N/A</v>
      </c>
    </row>
    <row r="117" customFormat="false" ht="15" hidden="false" customHeight="false" outlineLevel="0" collapsed="false">
      <c r="A117" s="10" t="n">
        <v>4226102884520</v>
      </c>
      <c r="B117" s="31" t="e">
        <f aca="false">VLOOKUP(A117,'202602'!$A$1:$A$211,1,0)</f>
        <v>#N/A</v>
      </c>
      <c r="C117" s="31" t="e">
        <f aca="false">VLOOKUP(A117,'202601'!$A$3:$A$216,1,0)</f>
        <v>#N/A</v>
      </c>
    </row>
    <row r="118" customFormat="false" ht="15" hidden="false" customHeight="false" outlineLevel="0" collapsed="false">
      <c r="A118" s="10" t="n">
        <v>4226102892902</v>
      </c>
      <c r="B118" s="31" t="e">
        <f aca="false">VLOOKUP(A118,'202602'!$A$1:$A$211,1,0)</f>
        <v>#N/A</v>
      </c>
      <c r="C118" s="31" t="e">
        <f aca="false">VLOOKUP(A118,'202601'!$A$3:$A$216,1,0)</f>
        <v>#N/A</v>
      </c>
    </row>
    <row r="119" customFormat="false" ht="15" hidden="false" customHeight="false" outlineLevel="0" collapsed="false">
      <c r="A119" s="10" t="n">
        <v>4226102892913</v>
      </c>
      <c r="B119" s="31" t="e">
        <f aca="false">VLOOKUP(A119,'202602'!$A$1:$A$211,1,0)</f>
        <v>#N/A</v>
      </c>
      <c r="C119" s="31" t="e">
        <f aca="false">VLOOKUP(A119,'202601'!$A$3:$A$216,1,0)</f>
        <v>#N/A</v>
      </c>
    </row>
    <row r="120" customFormat="false" ht="15" hidden="false" customHeight="false" outlineLevel="0" collapsed="false">
      <c r="A120" s="10" t="n">
        <v>4226102884476</v>
      </c>
      <c r="B120" s="31" t="e">
        <f aca="false">VLOOKUP(A120,'202602'!$A$1:$A$211,1,0)</f>
        <v>#N/A</v>
      </c>
      <c r="C120" s="31" t="e">
        <f aca="false">VLOOKUP(A120,'202601'!$A$3:$A$216,1,0)</f>
        <v>#N/A</v>
      </c>
    </row>
    <row r="121" customFormat="false" ht="15" hidden="false" customHeight="false" outlineLevel="0" collapsed="false">
      <c r="A121" s="10" t="n">
        <v>4226102892935</v>
      </c>
      <c r="B121" s="31" t="e">
        <f aca="false">VLOOKUP(A121,'202602'!$A$1:$A$211,1,0)</f>
        <v>#N/A</v>
      </c>
      <c r="C121" s="31" t="e">
        <f aca="false">VLOOKUP(A121,'202601'!$A$3:$A$216,1,0)</f>
        <v>#N/A</v>
      </c>
    </row>
    <row r="122" customFormat="false" ht="15" hidden="false" customHeight="false" outlineLevel="0" collapsed="false">
      <c r="A122" s="10" t="n">
        <v>4226102892946</v>
      </c>
      <c r="B122" s="31" t="e">
        <f aca="false">VLOOKUP(A122,'202602'!$A$1:$A$211,1,0)</f>
        <v>#N/A</v>
      </c>
      <c r="C122" s="31" t="e">
        <f aca="false">VLOOKUP(A122,'202601'!$A$3:$A$216,1,0)</f>
        <v>#N/A</v>
      </c>
    </row>
    <row r="123" customFormat="false" ht="15" hidden="false" customHeight="false" outlineLevel="0" collapsed="false">
      <c r="A123" s="10" t="n">
        <v>4226102893793</v>
      </c>
      <c r="B123" s="31" t="e">
        <f aca="false">VLOOKUP(A123,'202602'!$A$1:$A$211,1,0)</f>
        <v>#N/A</v>
      </c>
      <c r="C123" s="31" t="e">
        <f aca="false">VLOOKUP(A123,'202601'!$A$3:$A$216,1,0)</f>
        <v>#N/A</v>
      </c>
    </row>
    <row r="124" customFormat="false" ht="15" hidden="false" customHeight="false" outlineLevel="0" collapsed="false">
      <c r="A124" s="10" t="n">
        <v>4226102893804</v>
      </c>
      <c r="B124" s="31" t="e">
        <f aca="false">VLOOKUP(A124,'202602'!$A$1:$A$211,1,0)</f>
        <v>#N/A</v>
      </c>
      <c r="C124" s="31" t="e">
        <f aca="false">VLOOKUP(A124,'202601'!$A$3:$A$216,1,0)</f>
        <v>#N/A</v>
      </c>
    </row>
    <row r="125" customFormat="false" ht="15" hidden="false" customHeight="false" outlineLevel="0" collapsed="false">
      <c r="A125" s="10" t="n">
        <v>4226102893815</v>
      </c>
      <c r="B125" s="31" t="e">
        <f aca="false">VLOOKUP(A125,'202602'!$A$1:$A$211,1,0)</f>
        <v>#N/A</v>
      </c>
      <c r="C125" s="31" t="e">
        <f aca="false">VLOOKUP(A125,'202601'!$A$3:$A$216,1,0)</f>
        <v>#N/A</v>
      </c>
    </row>
    <row r="126" customFormat="false" ht="15" hidden="false" customHeight="false" outlineLevel="0" collapsed="false">
      <c r="A126" s="10" t="n">
        <v>4226102893826</v>
      </c>
      <c r="B126" s="31" t="e">
        <f aca="false">VLOOKUP(A126,'202602'!$A$1:$A$211,1,0)</f>
        <v>#N/A</v>
      </c>
      <c r="C126" s="31" t="e">
        <f aca="false">VLOOKUP(A126,'202601'!$A$3:$A$216,1,0)</f>
        <v>#N/A</v>
      </c>
    </row>
    <row r="127" customFormat="false" ht="15" hidden="false" customHeight="false" outlineLevel="0" collapsed="false">
      <c r="A127" s="10" t="n">
        <v>4226102893837</v>
      </c>
      <c r="B127" s="31" t="e">
        <f aca="false">VLOOKUP(A127,'202602'!$A$1:$A$211,1,0)</f>
        <v>#N/A</v>
      </c>
      <c r="C127" s="31" t="e">
        <f aca="false">VLOOKUP(A127,'202601'!$A$3:$A$216,1,0)</f>
        <v>#N/A</v>
      </c>
    </row>
    <row r="128" customFormat="false" ht="15" hidden="false" customHeight="false" outlineLevel="0" collapsed="false">
      <c r="A128" s="10" t="n">
        <v>4226102892924</v>
      </c>
      <c r="B128" s="31" t="e">
        <f aca="false">VLOOKUP(A128,'202602'!$A$1:$A$211,1,0)</f>
        <v>#N/A</v>
      </c>
      <c r="C128" s="31" t="e">
        <f aca="false">VLOOKUP(A128,'202601'!$A$3:$A$216,1,0)</f>
        <v>#N/A</v>
      </c>
    </row>
    <row r="129" customFormat="false" ht="15" hidden="false" customHeight="false" outlineLevel="0" collapsed="false">
      <c r="A129" s="10" t="n">
        <v>4226102893859</v>
      </c>
      <c r="B129" s="31" t="e">
        <f aca="false">VLOOKUP(A129,'202602'!$A$1:$A$211,1,0)</f>
        <v>#N/A</v>
      </c>
      <c r="C129" s="31" t="e">
        <f aca="false">VLOOKUP(A129,'202601'!$A$3:$A$216,1,0)</f>
        <v>#N/A</v>
      </c>
    </row>
    <row r="130" customFormat="false" ht="15" hidden="false" customHeight="false" outlineLevel="0" collapsed="false">
      <c r="A130" s="10" t="n">
        <v>4226102893860</v>
      </c>
      <c r="B130" s="31" t="e">
        <f aca="false">VLOOKUP(A130,'202602'!$A$1:$A$211,1,0)</f>
        <v>#N/A</v>
      </c>
      <c r="C130" s="31" t="e">
        <f aca="false">VLOOKUP(A130,'202601'!$A$3:$A$216,1,0)</f>
        <v>#N/A</v>
      </c>
    </row>
    <row r="131" customFormat="false" ht="15" hidden="false" customHeight="false" outlineLevel="0" collapsed="false">
      <c r="A131" s="10" t="n">
        <v>4226102893870</v>
      </c>
      <c r="B131" s="31" t="e">
        <f aca="false">VLOOKUP(A131,'202602'!$A$1:$A$211,1,0)</f>
        <v>#N/A</v>
      </c>
      <c r="C131" s="31" t="e">
        <f aca="false">VLOOKUP(A131,'202601'!$A$3:$A$216,1,0)</f>
        <v>#N/A</v>
      </c>
    </row>
    <row r="132" customFormat="false" ht="15" hidden="false" customHeight="false" outlineLevel="0" collapsed="false">
      <c r="A132" s="10" t="n">
        <v>4226102893881</v>
      </c>
      <c r="B132" s="31" t="e">
        <f aca="false">VLOOKUP(A132,'202602'!$A$1:$A$211,1,0)</f>
        <v>#N/A</v>
      </c>
      <c r="C132" s="31" t="e">
        <f aca="false">VLOOKUP(A132,'202601'!$A$3:$A$216,1,0)</f>
        <v>#N/A</v>
      </c>
    </row>
    <row r="133" customFormat="false" ht="15" hidden="false" customHeight="false" outlineLevel="0" collapsed="false">
      <c r="A133" s="10" t="n">
        <v>4226102893892</v>
      </c>
      <c r="B133" s="31" t="e">
        <f aca="false">VLOOKUP(A133,'202602'!$A$1:$A$211,1,0)</f>
        <v>#N/A</v>
      </c>
      <c r="C133" s="31" t="e">
        <f aca="false">VLOOKUP(A133,'202601'!$A$3:$A$216,1,0)</f>
        <v>#N/A</v>
      </c>
    </row>
    <row r="134" customFormat="false" ht="15" hidden="false" customHeight="false" outlineLevel="0" collapsed="false">
      <c r="A134" s="10" t="n">
        <v>4226102893925</v>
      </c>
      <c r="B134" s="31" t="e">
        <f aca="false">VLOOKUP(A134,'202602'!$A$1:$A$211,1,0)</f>
        <v>#N/A</v>
      </c>
      <c r="C134" s="31" t="e">
        <f aca="false">VLOOKUP(A134,'202601'!$A$3:$A$216,1,0)</f>
        <v>#N/A</v>
      </c>
    </row>
    <row r="135" customFormat="false" ht="15" hidden="false" customHeight="false" outlineLevel="0" collapsed="false">
      <c r="A135" s="10" t="n">
        <v>4226102893958</v>
      </c>
      <c r="B135" s="31" t="e">
        <f aca="false">VLOOKUP(A135,'202602'!$A$1:$A$211,1,0)</f>
        <v>#N/A</v>
      </c>
      <c r="C135" s="31" t="e">
        <f aca="false">VLOOKUP(A135,'202601'!$A$3:$A$216,1,0)</f>
        <v>#N/A</v>
      </c>
    </row>
    <row r="136" customFormat="false" ht="15" hidden="false" customHeight="false" outlineLevel="0" collapsed="false">
      <c r="A136" s="10" t="n">
        <v>4226102893848</v>
      </c>
      <c r="B136" s="31" t="e">
        <f aca="false">VLOOKUP(A136,'202602'!$A$1:$A$211,1,0)</f>
        <v>#N/A</v>
      </c>
      <c r="C136" s="31" t="e">
        <f aca="false">VLOOKUP(A136,'202601'!$A$3:$A$216,1,0)</f>
        <v>#N/A</v>
      </c>
    </row>
    <row r="137" customFormat="false" ht="15" hidden="false" customHeight="false" outlineLevel="0" collapsed="false">
      <c r="A137" s="10" t="n">
        <v>4226102893970</v>
      </c>
      <c r="B137" s="31" t="e">
        <f aca="false">VLOOKUP(A137,'202602'!$A$1:$A$211,1,0)</f>
        <v>#N/A</v>
      </c>
      <c r="C137" s="31" t="e">
        <f aca="false">VLOOKUP(A137,'202601'!$A$3:$A$216,1,0)</f>
        <v>#N/A</v>
      </c>
    </row>
    <row r="138" customFormat="false" ht="15" hidden="false" customHeight="false" outlineLevel="0" collapsed="false">
      <c r="A138" s="10" t="n">
        <v>4226102893980</v>
      </c>
      <c r="B138" s="31" t="e">
        <f aca="false">VLOOKUP(A138,'202602'!$A$1:$A$211,1,0)</f>
        <v>#N/A</v>
      </c>
      <c r="C138" s="31" t="e">
        <f aca="false">VLOOKUP(A138,'202601'!$A$3:$A$216,1,0)</f>
        <v>#N/A</v>
      </c>
    </row>
    <row r="139" customFormat="false" ht="15" hidden="false" customHeight="false" outlineLevel="0" collapsed="false">
      <c r="A139" s="10" t="n">
        <v>4226102893991</v>
      </c>
      <c r="B139" s="31" t="e">
        <f aca="false">VLOOKUP(A139,'202602'!$A$1:$A$211,1,0)</f>
        <v>#N/A</v>
      </c>
      <c r="C139" s="31" t="e">
        <f aca="false">VLOOKUP(A139,'202601'!$A$3:$A$216,1,0)</f>
        <v>#N/A</v>
      </c>
    </row>
    <row r="140" customFormat="false" ht="15" hidden="false" customHeight="false" outlineLevel="0" collapsed="false">
      <c r="A140" s="10" t="n">
        <v>4226102894002</v>
      </c>
      <c r="B140" s="31" t="e">
        <f aca="false">VLOOKUP(A140,'202602'!$A$1:$A$211,1,0)</f>
        <v>#N/A</v>
      </c>
      <c r="C140" s="31" t="e">
        <f aca="false">VLOOKUP(A140,'202601'!$A$3:$A$216,1,0)</f>
        <v>#N/A</v>
      </c>
    </row>
    <row r="141" customFormat="false" ht="15" hidden="false" customHeight="false" outlineLevel="0" collapsed="false">
      <c r="A141" s="10" t="n">
        <v>4226102906245</v>
      </c>
      <c r="B141" s="31" t="e">
        <f aca="false">VLOOKUP(A141,'202602'!$A$1:$A$211,1,0)</f>
        <v>#N/A</v>
      </c>
      <c r="C141" s="31" t="e">
        <f aca="false">VLOOKUP(A141,'202601'!$A$3:$A$216,1,0)</f>
        <v>#N/A</v>
      </c>
    </row>
    <row r="142" customFormat="false" ht="15" hidden="false" customHeight="false" outlineLevel="0" collapsed="false">
      <c r="A142" s="10" t="n">
        <v>4226102906256</v>
      </c>
      <c r="B142" s="31" t="e">
        <f aca="false">VLOOKUP(A142,'202602'!$A$1:$A$211,1,0)</f>
        <v>#N/A</v>
      </c>
      <c r="C142" s="31" t="e">
        <f aca="false">VLOOKUP(A142,'202601'!$A$3:$A$216,1,0)</f>
        <v>#N/A</v>
      </c>
    </row>
    <row r="143" customFormat="false" ht="15" hidden="false" customHeight="false" outlineLevel="0" collapsed="false">
      <c r="A143" s="10" t="n">
        <v>4226102906267</v>
      </c>
      <c r="B143" s="31" t="e">
        <f aca="false">VLOOKUP(A143,'202602'!$A$1:$A$211,1,0)</f>
        <v>#N/A</v>
      </c>
      <c r="C143" s="31" t="e">
        <f aca="false">VLOOKUP(A143,'202601'!$A$3:$A$216,1,0)</f>
        <v>#N/A</v>
      </c>
    </row>
    <row r="144" customFormat="false" ht="15" hidden="false" customHeight="false" outlineLevel="0" collapsed="false">
      <c r="A144" s="10" t="n">
        <v>4226102893969</v>
      </c>
      <c r="B144" s="31" t="e">
        <f aca="false">VLOOKUP(A144,'202602'!$A$1:$A$211,1,0)</f>
        <v>#N/A</v>
      </c>
      <c r="C144" s="31" t="e">
        <f aca="false">VLOOKUP(A144,'202601'!$A$3:$A$216,1,0)</f>
        <v>#N/A</v>
      </c>
    </row>
    <row r="145" customFormat="false" ht="15" hidden="false" customHeight="false" outlineLevel="0" collapsed="false">
      <c r="A145" s="10" t="n">
        <v>4226102906278</v>
      </c>
      <c r="B145" s="31" t="e">
        <f aca="false">VLOOKUP(A145,'202602'!$A$1:$A$211,1,0)</f>
        <v>#N/A</v>
      </c>
      <c r="C145" s="31" t="e">
        <f aca="false">VLOOKUP(A145,'202601'!$A$3:$A$216,1,0)</f>
        <v>#N/A</v>
      </c>
    </row>
    <row r="146" customFormat="false" ht="15" hidden="false" customHeight="false" outlineLevel="0" collapsed="false">
      <c r="A146" s="10" t="n">
        <v>4226101889460</v>
      </c>
      <c r="B146" s="31" t="e">
        <f aca="false">VLOOKUP(A146,'202602'!$A$1:$A$211,1,0)</f>
        <v>#N/A</v>
      </c>
      <c r="C146" s="31" t="e">
        <f aca="false">VLOOKUP(A146,'202601'!$A$3:$A$216,1,0)</f>
        <v>#N/A</v>
      </c>
    </row>
    <row r="147" customFormat="false" ht="15" hidden="false" customHeight="false" outlineLevel="0" collapsed="false">
      <c r="A147" s="10" t="n">
        <v>4226103468708</v>
      </c>
      <c r="B147" s="31" t="e">
        <f aca="false">VLOOKUP(A147,'202602'!$A$1:$A$211,1,0)</f>
        <v>#N/A</v>
      </c>
      <c r="C147" s="31" t="e">
        <f aca="false">VLOOKUP(A147,'202601'!$A$3:$A$216,1,0)</f>
        <v>#N/A</v>
      </c>
    </row>
    <row r="148" customFormat="false" ht="15" hidden="false" customHeight="false" outlineLevel="0" collapsed="false">
      <c r="A148" s="10" t="n">
        <v>4226103498925</v>
      </c>
      <c r="B148" s="31" t="e">
        <f aca="false">VLOOKUP(A148,'202602'!$A$1:$A$211,1,0)</f>
        <v>#N/A</v>
      </c>
      <c r="C148" s="31" t="e">
        <f aca="false">VLOOKUP(A148,'202601'!$A$3:$A$216,1,0)</f>
        <v>#N/A</v>
      </c>
    </row>
    <row r="149" customFormat="false" ht="15" hidden="false" customHeight="false" outlineLevel="0" collapsed="false">
      <c r="A149" s="10" t="n">
        <v>4226103507846</v>
      </c>
      <c r="B149" s="31" t="e">
        <f aca="false">VLOOKUP(A149,'202602'!$A$1:$A$211,1,0)</f>
        <v>#N/A</v>
      </c>
      <c r="C149" s="31" t="e">
        <f aca="false">VLOOKUP(A149,'202601'!$A$3:$A$216,1,0)</f>
        <v>#N/A</v>
      </c>
    </row>
    <row r="150" customFormat="false" ht="15" hidden="false" customHeight="false" outlineLevel="0" collapsed="false">
      <c r="A150" s="10" t="n">
        <v>4226103512433</v>
      </c>
      <c r="B150" s="31" t="e">
        <f aca="false">VLOOKUP(A150,'202602'!$A$1:$A$211,1,0)</f>
        <v>#N/A</v>
      </c>
      <c r="C150" s="31" t="e">
        <f aca="false">VLOOKUP(A150,'202601'!$A$3:$A$216,1,0)</f>
        <v>#N/A</v>
      </c>
    </row>
    <row r="151" customFormat="false" ht="15" hidden="false" customHeight="false" outlineLevel="0" collapsed="false">
      <c r="A151" s="10" t="n">
        <v>4226103512444</v>
      </c>
      <c r="B151" s="31" t="e">
        <f aca="false">VLOOKUP(A151,'202602'!$A$1:$A$211,1,0)</f>
        <v>#N/A</v>
      </c>
      <c r="C151" s="31" t="e">
        <f aca="false">VLOOKUP(A151,'202601'!$A$3:$A$216,1,0)</f>
        <v>#N/A</v>
      </c>
    </row>
    <row r="152" customFormat="false" ht="15" hidden="false" customHeight="false" outlineLevel="0" collapsed="false">
      <c r="A152" s="10" t="n">
        <v>4226103514886</v>
      </c>
      <c r="B152" s="31" t="e">
        <f aca="false">VLOOKUP(A152,'202602'!$A$1:$A$211,1,0)</f>
        <v>#N/A</v>
      </c>
      <c r="C152" s="31" t="e">
        <f aca="false">VLOOKUP(A152,'202601'!$A$3:$A$216,1,0)</f>
        <v>#N/A</v>
      </c>
    </row>
    <row r="153" customFormat="false" ht="15" hidden="false" customHeight="false" outlineLevel="0" collapsed="false">
      <c r="A153" s="10" t="n">
        <v>4226103516635</v>
      </c>
      <c r="B153" s="31" t="e">
        <f aca="false">VLOOKUP(A153,'202602'!$A$1:$A$211,1,0)</f>
        <v>#N/A</v>
      </c>
      <c r="C153" s="31" t="e">
        <f aca="false">VLOOKUP(A153,'202601'!$A$3:$A$216,1,0)</f>
        <v>#N/A</v>
      </c>
    </row>
    <row r="154" customFormat="false" ht="15" hidden="false" customHeight="false" outlineLevel="0" collapsed="false">
      <c r="A154" s="10" t="n">
        <v>4226103525787</v>
      </c>
      <c r="B154" s="31" t="e">
        <f aca="false">VLOOKUP(A154,'202602'!$A$1:$A$211,1,0)</f>
        <v>#N/A</v>
      </c>
      <c r="C154" s="31" t="e">
        <f aca="false">VLOOKUP(A154,'202601'!$A$3:$A$216,1,0)</f>
        <v>#N/A</v>
      </c>
    </row>
    <row r="155" customFormat="false" ht="15" hidden="false" customHeight="false" outlineLevel="0" collapsed="false">
      <c r="A155" s="10" t="n">
        <v>4226103528603</v>
      </c>
      <c r="B155" s="31" t="e">
        <f aca="false">VLOOKUP(A155,'202602'!$A$1:$A$211,1,0)</f>
        <v>#N/A</v>
      </c>
      <c r="C155" s="31" t="e">
        <f aca="false">VLOOKUP(A155,'202601'!$A$3:$A$216,1,0)</f>
        <v>#N/A</v>
      </c>
    </row>
    <row r="156" customFormat="false" ht="15" hidden="false" customHeight="false" outlineLevel="0" collapsed="false">
      <c r="A156" s="10" t="n">
        <v>4226103532244</v>
      </c>
      <c r="B156" s="31" t="e">
        <f aca="false">VLOOKUP(A156,'202602'!$A$1:$A$211,1,0)</f>
        <v>#N/A</v>
      </c>
      <c r="C156" s="31" t="e">
        <f aca="false">VLOOKUP(A156,'202601'!$A$3:$A$216,1,0)</f>
        <v>#N/A</v>
      </c>
    </row>
    <row r="157" customFormat="false" ht="15" hidden="false" customHeight="false" outlineLevel="0" collapsed="false">
      <c r="A157" s="10" t="n">
        <v>4226103537040</v>
      </c>
      <c r="B157" s="31" t="e">
        <f aca="false">VLOOKUP(A157,'202602'!$A$1:$A$211,1,0)</f>
        <v>#N/A</v>
      </c>
      <c r="C157" s="31" t="e">
        <f aca="false">VLOOKUP(A157,'202601'!$A$3:$A$216,1,0)</f>
        <v>#N/A</v>
      </c>
    </row>
    <row r="158" customFormat="false" ht="15" hidden="false" customHeight="false" outlineLevel="0" collapsed="false">
      <c r="A158" s="10" t="n">
        <v>4226103538129</v>
      </c>
      <c r="B158" s="31" t="e">
        <f aca="false">VLOOKUP(A158,'202602'!$A$1:$A$211,1,0)</f>
        <v>#N/A</v>
      </c>
      <c r="C158" s="31" t="e">
        <f aca="false">VLOOKUP(A158,'202601'!$A$3:$A$216,1,0)</f>
        <v>#N/A</v>
      </c>
    </row>
    <row r="159" customFormat="false" ht="15" hidden="false" customHeight="false" outlineLevel="0" collapsed="false">
      <c r="A159" s="10" t="n">
        <v>4226103540890</v>
      </c>
      <c r="B159" s="31" t="e">
        <f aca="false">VLOOKUP(A159,'202602'!$A$1:$A$211,1,0)</f>
        <v>#N/A</v>
      </c>
      <c r="C159" s="31" t="e">
        <f aca="false">VLOOKUP(A159,'202601'!$A$3:$A$216,1,0)</f>
        <v>#N/A</v>
      </c>
    </row>
    <row r="160" customFormat="false" ht="15" hidden="false" customHeight="false" outlineLevel="0" collapsed="false">
      <c r="A160" s="10" t="n">
        <v>4226103549657</v>
      </c>
      <c r="B160" s="31" t="e">
        <f aca="false">VLOOKUP(A160,'202602'!$A$1:$A$211,1,0)</f>
        <v>#N/A</v>
      </c>
      <c r="C160" s="31" t="e">
        <f aca="false">VLOOKUP(A160,'202601'!$A$3:$A$216,1,0)</f>
        <v>#N/A</v>
      </c>
    </row>
    <row r="161" customFormat="false" ht="15" hidden="false" customHeight="false" outlineLevel="0" collapsed="false">
      <c r="A161" s="10" t="n">
        <v>4226103552748</v>
      </c>
      <c r="B161" s="31" t="e">
        <f aca="false">VLOOKUP(A161,'202602'!$A$1:$A$211,1,0)</f>
        <v>#N/A</v>
      </c>
      <c r="C161" s="31" t="e">
        <f aca="false">VLOOKUP(A161,'202601'!$A$3:$A$216,1,0)</f>
        <v>#N/A</v>
      </c>
    </row>
    <row r="162" customFormat="false" ht="15" hidden="false" customHeight="false" outlineLevel="0" collapsed="false">
      <c r="A162" s="10" t="n">
        <v>4226103560668</v>
      </c>
      <c r="B162" s="31" t="e">
        <f aca="false">VLOOKUP(A162,'202602'!$A$1:$A$211,1,0)</f>
        <v>#N/A</v>
      </c>
      <c r="C162" s="31" t="e">
        <f aca="false">VLOOKUP(A162,'202601'!$A$3:$A$216,1,0)</f>
        <v>#N/A</v>
      </c>
    </row>
    <row r="163" customFormat="false" ht="15" hidden="false" customHeight="false" outlineLevel="0" collapsed="false">
      <c r="A163" s="10" t="n">
        <v>4226103560822</v>
      </c>
      <c r="B163" s="31" t="e">
        <f aca="false">VLOOKUP(A163,'202602'!$A$1:$A$211,1,0)</f>
        <v>#N/A</v>
      </c>
      <c r="C163" s="31" t="e">
        <f aca="false">VLOOKUP(A163,'202601'!$A$3:$A$216,1,0)</f>
        <v>#N/A</v>
      </c>
    </row>
    <row r="164" customFormat="false" ht="15" hidden="false" customHeight="false" outlineLevel="0" collapsed="false">
      <c r="A164" s="10" t="n">
        <v>4226103563759</v>
      </c>
      <c r="B164" s="31" t="e">
        <f aca="false">VLOOKUP(A164,'202602'!$A$1:$A$211,1,0)</f>
        <v>#N/A</v>
      </c>
      <c r="C164" s="31" t="e">
        <f aca="false">VLOOKUP(A164,'202601'!$A$3:$A$216,1,0)</f>
        <v>#N/A</v>
      </c>
    </row>
    <row r="165" customFormat="false" ht="15" hidden="false" customHeight="false" outlineLevel="0" collapsed="false">
      <c r="A165" s="10" t="n">
        <v>4226104394292</v>
      </c>
      <c r="B165" s="31" t="e">
        <f aca="false">VLOOKUP(A165,'202602'!$A$1:$A$211,1,0)</f>
        <v>#N/A</v>
      </c>
      <c r="C165" s="31" t="e">
        <f aca="false">VLOOKUP(A165,'202601'!$A$3:$A$216,1,0)</f>
        <v>#N/A</v>
      </c>
    </row>
    <row r="166" customFormat="false" ht="15" hidden="false" customHeight="false" outlineLevel="0" collapsed="false">
      <c r="A166" s="10" t="n">
        <v>4226104417821</v>
      </c>
      <c r="B166" s="31" t="e">
        <f aca="false">VLOOKUP(A166,'202602'!$A$1:$A$211,1,0)</f>
        <v>#N/A</v>
      </c>
      <c r="C166" s="31" t="e">
        <f aca="false">VLOOKUP(A166,'202601'!$A$3:$A$216,1,0)</f>
        <v>#N/A</v>
      </c>
    </row>
    <row r="167" customFormat="false" ht="15" hidden="false" customHeight="false" outlineLevel="0" collapsed="false">
      <c r="A167" s="10" t="n">
        <v>4226104600993</v>
      </c>
      <c r="B167" s="31" t="e">
        <f aca="false">VLOOKUP(A167,'202602'!$A$1:$A$211,1,0)</f>
        <v>#N/A</v>
      </c>
      <c r="C167" s="31" t="e">
        <f aca="false">VLOOKUP(A167,'202601'!$A$3:$A$216,1,0)</f>
        <v>#N/A</v>
      </c>
    </row>
    <row r="168" customFormat="false" ht="15" hidden="false" customHeight="false" outlineLevel="0" collapsed="false">
      <c r="A168" s="10" t="n">
        <v>4226104601829</v>
      </c>
      <c r="B168" s="31" t="e">
        <f aca="false">VLOOKUP(A168,'202602'!$A$1:$A$211,1,0)</f>
        <v>#N/A</v>
      </c>
      <c r="C168" s="31" t="e">
        <f aca="false">VLOOKUP(A168,'202601'!$A$3:$A$216,1,0)</f>
        <v>#N/A</v>
      </c>
    </row>
    <row r="169" customFormat="false" ht="15" hidden="false" customHeight="false" outlineLevel="0" collapsed="false">
      <c r="A169" s="10" t="n">
        <v>4226104602995</v>
      </c>
      <c r="B169" s="31" t="e">
        <f aca="false">VLOOKUP(A169,'202602'!$A$1:$A$211,1,0)</f>
        <v>#N/A</v>
      </c>
      <c r="C169" s="31" t="e">
        <f aca="false">VLOOKUP(A169,'202601'!$A$3:$A$216,1,0)</f>
        <v>#N/A</v>
      </c>
    </row>
    <row r="170" customFormat="false" ht="15" hidden="false" customHeight="false" outlineLevel="0" collapsed="false">
      <c r="A170" s="10" t="n">
        <v>4226104603369</v>
      </c>
      <c r="B170" s="31" t="e">
        <f aca="false">VLOOKUP(A170,'202602'!$A$1:$A$211,1,0)</f>
        <v>#N/A</v>
      </c>
      <c r="C170" s="31" t="e">
        <f aca="false">VLOOKUP(A170,'202601'!$A$3:$A$216,1,0)</f>
        <v>#N/A</v>
      </c>
    </row>
    <row r="171" customFormat="false" ht="15" hidden="false" customHeight="false" outlineLevel="0" collapsed="false">
      <c r="A171" s="10" t="n">
        <v>4226104606768</v>
      </c>
      <c r="B171" s="31" t="e">
        <f aca="false">VLOOKUP(A171,'202602'!$A$1:$A$211,1,0)</f>
        <v>#N/A</v>
      </c>
      <c r="C171" s="31" t="e">
        <f aca="false">VLOOKUP(A171,'202601'!$A$3:$A$216,1,0)</f>
        <v>#N/A</v>
      </c>
    </row>
    <row r="172" customFormat="false" ht="15" hidden="false" customHeight="false" outlineLevel="0" collapsed="false">
      <c r="A172" s="10" t="n">
        <v>4226104608044</v>
      </c>
      <c r="B172" s="31" t="e">
        <f aca="false">VLOOKUP(A172,'202602'!$A$1:$A$211,1,0)</f>
        <v>#N/A</v>
      </c>
      <c r="C172" s="31" t="e">
        <f aca="false">VLOOKUP(A172,'202601'!$A$3:$A$216,1,0)</f>
        <v>#N/A</v>
      </c>
    </row>
    <row r="173" customFormat="false" ht="15" hidden="false" customHeight="false" outlineLevel="0" collapsed="false">
      <c r="A173" s="10" t="n">
        <v>4226104610552</v>
      </c>
      <c r="B173" s="31" t="e">
        <f aca="false">VLOOKUP(A173,'202602'!$A$1:$A$211,1,0)</f>
        <v>#N/A</v>
      </c>
      <c r="C173" s="31" t="e">
        <f aca="false">VLOOKUP(A173,'202601'!$A$3:$A$216,1,0)</f>
        <v>#N/A</v>
      </c>
    </row>
    <row r="174" customFormat="false" ht="15" hidden="false" customHeight="false" outlineLevel="0" collapsed="false">
      <c r="A174" s="10" t="n">
        <v>4226104612378</v>
      </c>
      <c r="B174" s="31" t="e">
        <f aca="false">VLOOKUP(A174,'202602'!$A$1:$A$211,1,0)</f>
        <v>#N/A</v>
      </c>
      <c r="C174" s="31" t="e">
        <f aca="false">VLOOKUP(A174,'202601'!$A$3:$A$216,1,0)</f>
        <v>#N/A</v>
      </c>
    </row>
    <row r="175" customFormat="false" ht="15" hidden="false" customHeight="false" outlineLevel="0" collapsed="false">
      <c r="A175" s="10" t="n">
        <v>4226104615030</v>
      </c>
      <c r="B175" s="31" t="e">
        <f aca="false">VLOOKUP(A175,'202602'!$A$1:$A$211,1,0)</f>
        <v>#N/A</v>
      </c>
      <c r="C175" s="31" t="e">
        <f aca="false">VLOOKUP(A175,'202601'!$A$3:$A$216,1,0)</f>
        <v>#N/A</v>
      </c>
    </row>
    <row r="176" customFormat="false" ht="15" hidden="false" customHeight="false" outlineLevel="0" collapsed="false">
      <c r="A176" s="10" t="n">
        <v>4226104616789</v>
      </c>
      <c r="B176" s="31" t="e">
        <f aca="false">VLOOKUP(A176,'202602'!$A$1:$A$211,1,0)</f>
        <v>#N/A</v>
      </c>
      <c r="C176" s="31" t="e">
        <f aca="false">VLOOKUP(A176,'202601'!$A$3:$A$216,1,0)</f>
        <v>#N/A</v>
      </c>
    </row>
    <row r="177" customFormat="false" ht="15" hidden="false" customHeight="false" outlineLevel="0" collapsed="false">
      <c r="A177" s="10" t="n">
        <v>4226104617075</v>
      </c>
      <c r="B177" s="31" t="e">
        <f aca="false">VLOOKUP(A177,'202602'!$A$1:$A$211,1,0)</f>
        <v>#N/A</v>
      </c>
      <c r="C177" s="31" t="e">
        <f aca="false">VLOOKUP(A177,'202601'!$A$3:$A$216,1,0)</f>
        <v>#N/A</v>
      </c>
    </row>
    <row r="178" customFormat="false" ht="15" hidden="false" customHeight="false" outlineLevel="0" collapsed="false">
      <c r="A178" s="10" t="n">
        <v>4226104617801</v>
      </c>
      <c r="B178" s="31" t="e">
        <f aca="false">VLOOKUP(A178,'202602'!$A$1:$A$211,1,0)</f>
        <v>#N/A</v>
      </c>
      <c r="C178" s="31" t="e">
        <f aca="false">VLOOKUP(A178,'202601'!$A$3:$A$216,1,0)</f>
        <v>#N/A</v>
      </c>
    </row>
    <row r="179" customFormat="false" ht="15" hidden="false" customHeight="false" outlineLevel="0" collapsed="false">
      <c r="A179" s="10" t="n">
        <v>4226104618087</v>
      </c>
      <c r="B179" s="31" t="e">
        <f aca="false">VLOOKUP(A179,'202602'!$A$1:$A$211,1,0)</f>
        <v>#N/A</v>
      </c>
      <c r="C179" s="31" t="e">
        <f aca="false">VLOOKUP(A179,'202601'!$A$3:$A$216,1,0)</f>
        <v>#N/A</v>
      </c>
    </row>
    <row r="180" customFormat="false" ht="15" hidden="false" customHeight="false" outlineLevel="0" collapsed="false">
      <c r="A180" s="10" t="n">
        <v>4226104619517</v>
      </c>
      <c r="B180" s="31" t="e">
        <f aca="false">VLOOKUP(A180,'202602'!$A$1:$A$211,1,0)</f>
        <v>#N/A</v>
      </c>
      <c r="C180" s="31" t="e">
        <f aca="false">VLOOKUP(A180,'202601'!$A$3:$A$216,1,0)</f>
        <v>#N/A</v>
      </c>
    </row>
    <row r="181" customFormat="false" ht="15" hidden="false" customHeight="false" outlineLevel="0" collapsed="false">
      <c r="A181" s="10" t="n">
        <v>4226104620056</v>
      </c>
      <c r="B181" s="31" t="e">
        <f aca="false">VLOOKUP(A181,'202602'!$A$1:$A$211,1,0)</f>
        <v>#N/A</v>
      </c>
      <c r="C181" s="31" t="e">
        <f aca="false">VLOOKUP(A181,'202601'!$A$3:$A$216,1,0)</f>
        <v>#N/A</v>
      </c>
    </row>
    <row r="182" customFormat="false" ht="15" hidden="false" customHeight="false" outlineLevel="0" collapsed="false">
      <c r="A182" s="10" t="n">
        <v>4226104622400</v>
      </c>
      <c r="B182" s="31" t="e">
        <f aca="false">VLOOKUP(A182,'202602'!$A$1:$A$211,1,0)</f>
        <v>#N/A</v>
      </c>
      <c r="C182" s="31" t="e">
        <f aca="false">VLOOKUP(A182,'202601'!$A$3:$A$216,1,0)</f>
        <v>#N/A</v>
      </c>
    </row>
    <row r="183" customFormat="false" ht="15" hidden="false" customHeight="false" outlineLevel="0" collapsed="false">
      <c r="A183" s="10" t="n">
        <v>4226104622685</v>
      </c>
      <c r="B183" s="31" t="e">
        <f aca="false">VLOOKUP(A183,'202602'!$A$1:$A$211,1,0)</f>
        <v>#N/A</v>
      </c>
      <c r="C183" s="31" t="e">
        <f aca="false">VLOOKUP(A183,'202601'!$A$3:$A$216,1,0)</f>
        <v>#N/A</v>
      </c>
    </row>
    <row r="184" customFormat="false" ht="15" hidden="false" customHeight="false" outlineLevel="0" collapsed="false">
      <c r="A184" s="10" t="n">
        <v>4226104622696</v>
      </c>
      <c r="B184" s="31" t="e">
        <f aca="false">VLOOKUP(A184,'202602'!$A$1:$A$211,1,0)</f>
        <v>#N/A</v>
      </c>
      <c r="C184" s="31" t="e">
        <f aca="false">VLOOKUP(A184,'202601'!$A$3:$A$216,1,0)</f>
        <v>#N/A</v>
      </c>
    </row>
    <row r="185" customFormat="false" ht="15" hidden="false" customHeight="false" outlineLevel="0" collapsed="false">
      <c r="A185" s="10" t="n">
        <v>4226104627162</v>
      </c>
      <c r="B185" s="31" t="e">
        <f aca="false">VLOOKUP(A185,'202602'!$A$1:$A$211,1,0)</f>
        <v>#N/A</v>
      </c>
      <c r="C185" s="31" t="e">
        <f aca="false">VLOOKUP(A185,'202601'!$A$3:$A$216,1,0)</f>
        <v>#N/A</v>
      </c>
    </row>
    <row r="186" customFormat="false" ht="15" hidden="false" customHeight="false" outlineLevel="0" collapsed="false">
      <c r="A186" s="10" t="n">
        <v>4226104630418</v>
      </c>
      <c r="B186" s="31" t="e">
        <f aca="false">VLOOKUP(A186,'202602'!$A$1:$A$211,1,0)</f>
        <v>#N/A</v>
      </c>
      <c r="C186" s="31" t="e">
        <f aca="false">VLOOKUP(A186,'202601'!$A$3:$A$216,1,0)</f>
        <v>#N/A</v>
      </c>
    </row>
    <row r="187" customFormat="false" ht="15" hidden="false" customHeight="false" outlineLevel="0" collapsed="false">
      <c r="A187" s="10" t="n">
        <v>4226104632079</v>
      </c>
      <c r="B187" s="31" t="e">
        <f aca="false">VLOOKUP(A187,'202602'!$A$1:$A$211,1,0)</f>
        <v>#N/A</v>
      </c>
      <c r="C187" s="31" t="e">
        <f aca="false">VLOOKUP(A187,'202601'!$A$3:$A$216,1,0)</f>
        <v>#N/A</v>
      </c>
    </row>
    <row r="188" customFormat="false" ht="15" hidden="false" customHeight="false" outlineLevel="0" collapsed="false">
      <c r="A188" s="10" t="n">
        <v>4226104637513</v>
      </c>
      <c r="B188" s="31" t="e">
        <f aca="false">VLOOKUP(A188,'202602'!$A$1:$A$211,1,0)</f>
        <v>#N/A</v>
      </c>
      <c r="C188" s="31" t="e">
        <f aca="false">VLOOKUP(A188,'202601'!$A$3:$A$216,1,0)</f>
        <v>#N/A</v>
      </c>
    </row>
    <row r="189" customFormat="false" ht="15" hidden="false" customHeight="false" outlineLevel="0" collapsed="false">
      <c r="A189" s="10" t="n">
        <v>4226104638536</v>
      </c>
      <c r="B189" s="31" t="e">
        <f aca="false">VLOOKUP(A189,'202602'!$A$1:$A$211,1,0)</f>
        <v>#N/A</v>
      </c>
      <c r="C189" s="31" t="e">
        <f aca="false">VLOOKUP(A189,'202601'!$A$3:$A$216,1,0)</f>
        <v>#N/A</v>
      </c>
    </row>
    <row r="190" customFormat="false" ht="15" hidden="false" customHeight="false" outlineLevel="0" collapsed="false">
      <c r="A190" s="10" t="n">
        <v>4226104639229</v>
      </c>
      <c r="B190" s="31" t="e">
        <f aca="false">VLOOKUP(A190,'202602'!$A$1:$A$211,1,0)</f>
        <v>#N/A</v>
      </c>
      <c r="C190" s="31" t="e">
        <f aca="false">VLOOKUP(A190,'202601'!$A$3:$A$216,1,0)</f>
        <v>#N/A</v>
      </c>
    </row>
    <row r="191" customFormat="false" ht="15" hidden="false" customHeight="false" outlineLevel="0" collapsed="false">
      <c r="A191" s="10" t="n">
        <v>4226104640330</v>
      </c>
      <c r="B191" s="31" t="e">
        <f aca="false">VLOOKUP(A191,'202602'!$A$1:$A$211,1,0)</f>
        <v>#N/A</v>
      </c>
      <c r="C191" s="31" t="e">
        <f aca="false">VLOOKUP(A191,'202601'!$A$3:$A$216,1,0)</f>
        <v>#N/A</v>
      </c>
    </row>
    <row r="192" customFormat="false" ht="15" hidden="false" customHeight="false" outlineLevel="0" collapsed="false">
      <c r="A192" s="10" t="n">
        <v>4226104640571</v>
      </c>
      <c r="B192" s="31" t="e">
        <f aca="false">VLOOKUP(A192,'202602'!$A$1:$A$211,1,0)</f>
        <v>#N/A</v>
      </c>
      <c r="C192" s="31" t="e">
        <f aca="false">VLOOKUP(A192,'202601'!$A$3:$A$216,1,0)</f>
        <v>#N/A</v>
      </c>
    </row>
    <row r="193" customFormat="false" ht="15" hidden="false" customHeight="false" outlineLevel="0" collapsed="false">
      <c r="A193" s="10" t="n">
        <v>4226104643343</v>
      </c>
      <c r="B193" s="31" t="e">
        <f aca="false">VLOOKUP(A193,'202602'!$A$1:$A$211,1,0)</f>
        <v>#N/A</v>
      </c>
      <c r="C193" s="31" t="e">
        <f aca="false">VLOOKUP(A193,'202601'!$A$3:$A$216,1,0)</f>
        <v>#N/A</v>
      </c>
    </row>
    <row r="194" customFormat="false" ht="15" hidden="false" customHeight="false" outlineLevel="0" collapsed="false">
      <c r="A194" s="10" t="n">
        <v>4226104643728</v>
      </c>
      <c r="B194" s="31" t="e">
        <f aca="false">VLOOKUP(A194,'202602'!$A$1:$A$211,1,0)</f>
        <v>#N/A</v>
      </c>
      <c r="C194" s="31" t="e">
        <f aca="false">VLOOKUP(A194,'202601'!$A$3:$A$216,1,0)</f>
        <v>#N/A</v>
      </c>
    </row>
    <row r="195" customFormat="false" ht="15" hidden="false" customHeight="false" outlineLevel="0" collapsed="false">
      <c r="A195" s="10" t="n">
        <v>4226104644190</v>
      </c>
      <c r="B195" s="31" t="e">
        <f aca="false">VLOOKUP(A195,'202602'!$A$1:$A$211,1,0)</f>
        <v>#N/A</v>
      </c>
      <c r="C195" s="31" t="e">
        <f aca="false">VLOOKUP(A195,'202601'!$A$3:$A$216,1,0)</f>
        <v>#N/A</v>
      </c>
    </row>
    <row r="196" customFormat="false" ht="15" hidden="false" customHeight="false" outlineLevel="0" collapsed="false">
      <c r="A196" s="10" t="n">
        <v>4226104648733</v>
      </c>
      <c r="B196" s="31" t="e">
        <f aca="false">VLOOKUP(A196,'202602'!$A$1:$A$211,1,0)</f>
        <v>#N/A</v>
      </c>
      <c r="C196" s="31" t="e">
        <f aca="false">VLOOKUP(A196,'202601'!$A$3:$A$216,1,0)</f>
        <v>#N/A</v>
      </c>
    </row>
    <row r="197" customFormat="false" ht="15" hidden="false" customHeight="false" outlineLevel="0" collapsed="false">
      <c r="A197" s="10" t="n">
        <v>4226104648898</v>
      </c>
      <c r="B197" s="31" t="e">
        <f aca="false">VLOOKUP(A197,'202602'!$A$1:$A$211,1,0)</f>
        <v>#N/A</v>
      </c>
      <c r="C197" s="31" t="e">
        <f aca="false">VLOOKUP(A197,'202601'!$A$3:$A$216,1,0)</f>
        <v>#N/A</v>
      </c>
    </row>
    <row r="198" customFormat="false" ht="15" hidden="false" customHeight="false" outlineLevel="0" collapsed="false">
      <c r="A198" s="10" t="n">
        <v>4226104650889</v>
      </c>
      <c r="B198" s="31" t="e">
        <f aca="false">VLOOKUP(A198,'202602'!$A$1:$A$211,1,0)</f>
        <v>#N/A</v>
      </c>
      <c r="C198" s="31" t="e">
        <f aca="false">VLOOKUP(A198,'202601'!$A$3:$A$216,1,0)</f>
        <v>#N/A</v>
      </c>
    </row>
    <row r="199" customFormat="false" ht="15" hidden="false" customHeight="false" outlineLevel="0" collapsed="false">
      <c r="A199" s="10" t="n">
        <v>4226104652682</v>
      </c>
      <c r="B199" s="31" t="e">
        <f aca="false">VLOOKUP(A199,'202602'!$A$1:$A$211,1,0)</f>
        <v>#N/A</v>
      </c>
      <c r="C199" s="31" t="e">
        <f aca="false">VLOOKUP(A199,'202601'!$A$3:$A$216,1,0)</f>
        <v>#N/A</v>
      </c>
    </row>
    <row r="200" customFormat="false" ht="15" hidden="false" customHeight="false" outlineLevel="0" collapsed="false">
      <c r="A200" s="10" t="n">
        <v>4226104654233</v>
      </c>
      <c r="B200" s="31" t="e">
        <f aca="false">VLOOKUP(A200,'202602'!$A$1:$A$211,1,0)</f>
        <v>#N/A</v>
      </c>
      <c r="C200" s="31" t="e">
        <f aca="false">VLOOKUP(A200,'202601'!$A$3:$A$216,1,0)</f>
        <v>#N/A</v>
      </c>
    </row>
    <row r="201" customFormat="false" ht="15" hidden="false" customHeight="false" outlineLevel="0" collapsed="false">
      <c r="A201" s="10" t="n">
        <v>4226104654882</v>
      </c>
      <c r="B201" s="31" t="e">
        <f aca="false">VLOOKUP(A201,'202602'!$A$1:$A$211,1,0)</f>
        <v>#N/A</v>
      </c>
      <c r="C201" s="31" t="e">
        <f aca="false">VLOOKUP(A201,'202601'!$A$3:$A$216,1,0)</f>
        <v>#N/A</v>
      </c>
    </row>
    <row r="202" customFormat="false" ht="15" hidden="false" customHeight="false" outlineLevel="0" collapsed="false">
      <c r="A202" s="10" t="n">
        <v>4226104656059</v>
      </c>
      <c r="B202" s="31" t="e">
        <f aca="false">VLOOKUP(A202,'202602'!$A$1:$A$211,1,0)</f>
        <v>#N/A</v>
      </c>
      <c r="C202" s="31" t="e">
        <f aca="false">VLOOKUP(A202,'202601'!$A$3:$A$216,1,0)</f>
        <v>#N/A</v>
      </c>
    </row>
    <row r="203" customFormat="false" ht="15" hidden="false" customHeight="false" outlineLevel="0" collapsed="false">
      <c r="A203" s="10" t="n">
        <v>4226104657302</v>
      </c>
      <c r="B203" s="31" t="e">
        <f aca="false">VLOOKUP(A203,'202602'!$A$1:$A$211,1,0)</f>
        <v>#N/A</v>
      </c>
      <c r="C203" s="31" t="e">
        <f aca="false">VLOOKUP(A203,'202601'!$A$3:$A$216,1,0)</f>
        <v>#N/A</v>
      </c>
    </row>
    <row r="204" customFormat="false" ht="15" hidden="false" customHeight="false" outlineLevel="0" collapsed="false">
      <c r="A204" s="10" t="n">
        <v>4226104658006</v>
      </c>
      <c r="B204" s="31" t="e">
        <f aca="false">VLOOKUP(A204,'202602'!$A$1:$A$211,1,0)</f>
        <v>#N/A</v>
      </c>
      <c r="C204" s="31" t="e">
        <f aca="false">VLOOKUP(A204,'202601'!$A$3:$A$216,1,0)</f>
        <v>#N/A</v>
      </c>
    </row>
    <row r="205" customFormat="false" ht="15" hidden="false" customHeight="false" outlineLevel="0" collapsed="false">
      <c r="A205" s="10" t="n">
        <v>4226104658237</v>
      </c>
      <c r="B205" s="31" t="e">
        <f aca="false">VLOOKUP(A205,'202602'!$A$1:$A$211,1,0)</f>
        <v>#N/A</v>
      </c>
      <c r="C205" s="31" t="e">
        <f aca="false">VLOOKUP(A205,'202601'!$A$3:$A$216,1,0)</f>
        <v>#N/A</v>
      </c>
    </row>
    <row r="206" customFormat="false" ht="15" hidden="false" customHeight="false" outlineLevel="0" collapsed="false">
      <c r="A206" s="10" t="n">
        <v>4226104659139</v>
      </c>
      <c r="B206" s="31" t="e">
        <f aca="false">VLOOKUP(A206,'202602'!$A$1:$A$211,1,0)</f>
        <v>#N/A</v>
      </c>
      <c r="C206" s="31" t="e">
        <f aca="false">VLOOKUP(A206,'202601'!$A$3:$A$216,1,0)</f>
        <v>#N/A</v>
      </c>
    </row>
    <row r="207" customFormat="false" ht="15" hidden="false" customHeight="false" outlineLevel="0" collapsed="false">
      <c r="A207" s="10" t="n">
        <v>4226104662252</v>
      </c>
      <c r="B207" s="31" t="e">
        <f aca="false">VLOOKUP(A207,'202602'!$A$1:$A$211,1,0)</f>
        <v>#N/A</v>
      </c>
      <c r="C207" s="31" t="e">
        <f aca="false">VLOOKUP(A207,'202601'!$A$3:$A$216,1,0)</f>
        <v>#N/A</v>
      </c>
    </row>
    <row r="208" customFormat="false" ht="15" hidden="false" customHeight="false" outlineLevel="0" collapsed="false">
      <c r="A208" s="10" t="n">
        <v>4226104663484</v>
      </c>
      <c r="B208" s="31" t="e">
        <f aca="false">VLOOKUP(A208,'202602'!$A$1:$A$211,1,0)</f>
        <v>#N/A</v>
      </c>
      <c r="C208" s="31" t="e">
        <f aca="false">VLOOKUP(A208,'202601'!$A$3:$A$216,1,0)</f>
        <v>#N/A</v>
      </c>
    </row>
    <row r="209" customFormat="false" ht="15" hidden="false" customHeight="false" outlineLevel="0" collapsed="false">
      <c r="A209" s="10" t="n">
        <v>4226104663528</v>
      </c>
      <c r="B209" s="31" t="e">
        <f aca="false">VLOOKUP(A209,'202602'!$A$1:$A$211,1,0)</f>
        <v>#N/A</v>
      </c>
      <c r="C209" s="31" t="e">
        <f aca="false">VLOOKUP(A209,'202601'!$A$3:$A$216,1,0)</f>
        <v>#N/A</v>
      </c>
    </row>
    <row r="210" customFormat="false" ht="15" hidden="false" customHeight="false" outlineLevel="0" collapsed="false">
      <c r="A210" s="10" t="n">
        <v>4226104673593</v>
      </c>
      <c r="B210" s="31" t="e">
        <f aca="false">VLOOKUP(A210,'202602'!$A$1:$A$211,1,0)</f>
        <v>#N/A</v>
      </c>
      <c r="C210" s="31" t="e">
        <f aca="false">VLOOKUP(A210,'202601'!$A$3:$A$216,1,0)</f>
        <v>#N/A</v>
      </c>
    </row>
    <row r="211" customFormat="false" ht="15" hidden="false" customHeight="false" outlineLevel="0" collapsed="false">
      <c r="A211" s="10" t="n">
        <v>4226104685660</v>
      </c>
      <c r="B211" s="31" t="e">
        <f aca="false">VLOOKUP(A211,'202602'!$A$1:$A$211,1,0)</f>
        <v>#N/A</v>
      </c>
      <c r="C211" s="31" t="e">
        <f aca="false">VLOOKUP(A211,'202601'!$A$3:$A$216,1,0)</f>
        <v>#N/A</v>
      </c>
    </row>
    <row r="212" customFormat="false" ht="15" hidden="false" customHeight="false" outlineLevel="0" collapsed="false">
      <c r="A212" s="10" t="n">
        <v>4226104694471</v>
      </c>
      <c r="B212" s="31" t="e">
        <f aca="false">VLOOKUP(A212,'202602'!$A$1:$A$211,1,0)</f>
        <v>#N/A</v>
      </c>
      <c r="C212" s="31" t="e">
        <f aca="false">VLOOKUP(A212,'202601'!$A$3:$A$216,1,0)</f>
        <v>#N/A</v>
      </c>
    </row>
    <row r="213" customFormat="false" ht="15" hidden="false" customHeight="false" outlineLevel="0" collapsed="false">
      <c r="A213" s="10" t="n">
        <v>4226104703458</v>
      </c>
      <c r="B213" s="31" t="e">
        <f aca="false">VLOOKUP(A213,'202602'!$A$1:$A$211,1,0)</f>
        <v>#N/A</v>
      </c>
      <c r="C213" s="31" t="e">
        <f aca="false">VLOOKUP(A213,'202601'!$A$3:$A$216,1,0)</f>
        <v>#N/A</v>
      </c>
    </row>
    <row r="214" customFormat="false" ht="15" hidden="false" customHeight="false" outlineLevel="0" collapsed="false">
      <c r="A214" s="10" t="n">
        <v>4226107057018</v>
      </c>
      <c r="B214" s="31" t="e">
        <f aca="false">VLOOKUP(A214,'202602'!$A$1:$A$211,1,0)</f>
        <v>#N/A</v>
      </c>
      <c r="C214" s="31" t="e">
        <f aca="false">VLOOKUP(A214,'202601'!$A$3:$A$216,1,0)</f>
        <v>#N/A</v>
      </c>
    </row>
  </sheetData>
  <autoFilter ref="A1:E214"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41"/>
  <sheetViews>
    <sheetView showFormulas="false" showGridLines="true" showRowColHeaders="true" showZeros="true" rightToLeft="false" tabSelected="false" showOutlineSymbols="true" defaultGridColor="true" view="normal" topLeftCell="A203" colorId="64" zoomScale="100" zoomScaleNormal="100" zoomScalePageLayoutView="100" workbookViewId="0">
      <selection pane="topLeft" activeCell="D240" activeCellId="0" sqref="D240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4.15"/>
    <col collapsed="false" customWidth="true" hidden="false" outlineLevel="0" max="4" min="4" style="31" width="9.13"/>
  </cols>
  <sheetData>
    <row r="1" customFormat="false" ht="15" hidden="false" customHeight="false" outlineLevel="0" collapsed="false">
      <c r="A1" s="10" t="n">
        <v>4225100608080</v>
      </c>
      <c r="B1" s="31" t="e">
        <f aca="false">VLOOKUP(A1,'BD-202603'!$A$2:$A$214,1,0)</f>
        <v>#N/A</v>
      </c>
      <c r="C1" s="0" t="e">
        <f aca="false">VLOOKUP(A1,'BD-202602'!$A$2:$A$189,1,0)</f>
        <v>#N/A</v>
      </c>
      <c r="D1" s="31" t="e">
        <f aca="false">VLOOKUP(A1,'BD-202601'!$A$1:$A$198,1,0)</f>
        <v>#N/A</v>
      </c>
    </row>
    <row r="2" customFormat="false" ht="15" hidden="false" customHeight="false" outlineLevel="0" collapsed="false">
      <c r="A2" s="10" t="n">
        <v>4225100629850</v>
      </c>
      <c r="B2" s="31" t="e">
        <f aca="false">VLOOKUP(A2,'BD-202603'!$A$2:$A$214,1,0)</f>
        <v>#N/A</v>
      </c>
      <c r="C2" s="31" t="e">
        <f aca="false">VLOOKUP(A2,'BD-202602'!$A$2:$A$189,1,0)</f>
        <v>#N/A</v>
      </c>
      <c r="D2" s="31" t="e">
        <f aca="false">VLOOKUP(A2,'BD-202601'!$A$1:$A$198,1,0)</f>
        <v>#N/A</v>
      </c>
    </row>
    <row r="3" customFormat="false" ht="15" hidden="false" customHeight="false" outlineLevel="0" collapsed="false">
      <c r="A3" s="10" t="n">
        <v>4225100646019</v>
      </c>
      <c r="B3" s="31" t="e">
        <f aca="false">VLOOKUP(A3,'BD-202603'!$A$2:$A$214,1,0)</f>
        <v>#N/A</v>
      </c>
      <c r="C3" s="31" t="e">
        <f aca="false">VLOOKUP(A3,'BD-202602'!$A$2:$A$189,1,0)</f>
        <v>#N/A</v>
      </c>
      <c r="D3" s="31" t="e">
        <f aca="false">VLOOKUP(A3,'BD-202601'!$A$1:$A$198,1,0)</f>
        <v>#N/A</v>
      </c>
    </row>
    <row r="4" customFormat="false" ht="15" hidden="false" customHeight="false" outlineLevel="0" collapsed="false">
      <c r="A4" s="10" t="n">
        <v>4226104613214</v>
      </c>
      <c r="B4" s="31" t="e">
        <f aca="false">VLOOKUP(A4,'BD-202603'!$A$2:$A$214,1,0)</f>
        <v>#N/A</v>
      </c>
      <c r="C4" s="31" t="e">
        <f aca="false">VLOOKUP(A4,'BD-202602'!$A$2:$A$189,1,0)</f>
        <v>#N/A</v>
      </c>
      <c r="D4" s="31" t="e">
        <f aca="false">VLOOKUP(A4,'BD-202601'!$A$1:$A$198,1,0)</f>
        <v>#N/A</v>
      </c>
    </row>
    <row r="5" customFormat="false" ht="15" hidden="false" customHeight="false" outlineLevel="0" collapsed="false">
      <c r="A5" s="10" t="n">
        <v>4226104645081</v>
      </c>
      <c r="B5" s="31" t="e">
        <f aca="false">VLOOKUP(A5,'BD-202603'!$A$2:$A$214,1,0)</f>
        <v>#N/A</v>
      </c>
      <c r="C5" s="31" t="e">
        <f aca="false">VLOOKUP(A5,'BD-202602'!$A$2:$A$189,1,0)</f>
        <v>#N/A</v>
      </c>
      <c r="D5" s="31" t="e">
        <f aca="false">VLOOKUP(A5,'BD-202601'!$A$1:$A$198,1,0)</f>
        <v>#N/A</v>
      </c>
    </row>
    <row r="6" customFormat="false" ht="15" hidden="false" customHeight="false" outlineLevel="0" collapsed="false">
      <c r="A6" s="10" t="n">
        <v>4226104648854</v>
      </c>
      <c r="B6" s="31" t="e">
        <f aca="false">VLOOKUP(A6,'BD-202603'!$A$2:$A$214,1,0)</f>
        <v>#N/A</v>
      </c>
      <c r="C6" s="31" t="e">
        <f aca="false">VLOOKUP(A6,'BD-202602'!$A$2:$A$189,1,0)</f>
        <v>#N/A</v>
      </c>
      <c r="D6" s="31" t="e">
        <f aca="false">VLOOKUP(A6,'BD-202601'!$A$1:$A$198,1,0)</f>
        <v>#N/A</v>
      </c>
    </row>
    <row r="7" customFormat="false" ht="15" hidden="false" customHeight="false" outlineLevel="0" collapsed="false">
      <c r="A7" s="10" t="n">
        <v>4226104655124</v>
      </c>
      <c r="B7" s="31" t="e">
        <f aca="false">VLOOKUP(A7,'BD-202603'!$A$2:$A$214,1,0)</f>
        <v>#N/A</v>
      </c>
      <c r="C7" s="31" t="e">
        <f aca="false">VLOOKUP(A7,'BD-202602'!$A$2:$A$189,1,0)</f>
        <v>#N/A</v>
      </c>
      <c r="D7" s="31" t="e">
        <f aca="false">VLOOKUP(A7,'BD-202601'!$A$1:$A$198,1,0)</f>
        <v>#N/A</v>
      </c>
    </row>
    <row r="8" customFormat="false" ht="15" hidden="false" customHeight="false" outlineLevel="0" collapsed="false">
      <c r="A8" s="10" t="n">
        <v>4226104655179</v>
      </c>
      <c r="B8" s="31" t="e">
        <f aca="false">VLOOKUP(A8,'BD-202603'!$A$2:$A$214,1,0)</f>
        <v>#N/A</v>
      </c>
      <c r="C8" s="31" t="e">
        <f aca="false">VLOOKUP(A8,'BD-202602'!$A$2:$A$189,1,0)</f>
        <v>#N/A</v>
      </c>
      <c r="D8" s="31" t="e">
        <f aca="false">VLOOKUP(A8,'BD-202601'!$A$1:$A$198,1,0)</f>
        <v>#N/A</v>
      </c>
    </row>
    <row r="9" customFormat="false" ht="15" hidden="false" customHeight="false" outlineLevel="0" collapsed="false">
      <c r="A9" s="10" t="n">
        <v>4226104655245</v>
      </c>
      <c r="B9" s="31" t="e">
        <f aca="false">VLOOKUP(A9,'BD-202603'!$A$2:$A$214,1,0)</f>
        <v>#N/A</v>
      </c>
      <c r="C9" s="31" t="e">
        <f aca="false">VLOOKUP(A9,'BD-202602'!$A$2:$A$189,1,0)</f>
        <v>#N/A</v>
      </c>
      <c r="D9" s="31" t="e">
        <f aca="false">VLOOKUP(A9,'BD-202601'!$A$1:$A$198,1,0)</f>
        <v>#N/A</v>
      </c>
    </row>
    <row r="10" customFormat="false" ht="15" hidden="false" customHeight="false" outlineLevel="0" collapsed="false">
      <c r="A10" s="10" t="n">
        <v>4226104658314</v>
      </c>
      <c r="B10" s="31" t="e">
        <f aca="false">VLOOKUP(A10,'BD-202603'!$A$2:$A$214,1,0)</f>
        <v>#N/A</v>
      </c>
      <c r="C10" s="31" t="e">
        <f aca="false">VLOOKUP(A10,'BD-202602'!$A$2:$A$189,1,0)</f>
        <v>#N/A</v>
      </c>
      <c r="D10" s="31" t="e">
        <f aca="false">VLOOKUP(A10,'BD-202601'!$A$1:$A$198,1,0)</f>
        <v>#N/A</v>
      </c>
    </row>
    <row r="11" customFormat="false" ht="15" hidden="false" customHeight="false" outlineLevel="0" collapsed="false">
      <c r="A11" s="10" t="n">
        <v>4226104659216</v>
      </c>
      <c r="B11" s="31" t="e">
        <f aca="false">VLOOKUP(A11,'BD-202603'!$A$2:$A$214,1,0)</f>
        <v>#N/A</v>
      </c>
      <c r="C11" s="31" t="e">
        <f aca="false">VLOOKUP(A11,'BD-202602'!$A$2:$A$189,1,0)</f>
        <v>#N/A</v>
      </c>
      <c r="D11" s="31" t="e">
        <f aca="false">VLOOKUP(A11,'BD-202601'!$A$1:$A$198,1,0)</f>
        <v>#N/A</v>
      </c>
    </row>
    <row r="12" customFormat="false" ht="15" hidden="false" customHeight="false" outlineLevel="0" collapsed="false">
      <c r="A12" s="10" t="n">
        <v>4226104660833</v>
      </c>
      <c r="B12" s="31" t="e">
        <f aca="false">VLOOKUP(A12,'BD-202603'!$A$2:$A$214,1,0)</f>
        <v>#N/A</v>
      </c>
      <c r="C12" s="31" t="e">
        <f aca="false">VLOOKUP(A12,'BD-202602'!$A$2:$A$189,1,0)</f>
        <v>#N/A</v>
      </c>
      <c r="D12" s="31" t="e">
        <f aca="false">VLOOKUP(A12,'BD-202601'!$A$1:$A$198,1,0)</f>
        <v>#N/A</v>
      </c>
    </row>
    <row r="13" customFormat="false" ht="15" hidden="false" customHeight="false" outlineLevel="0" collapsed="false">
      <c r="A13" s="10" t="n">
        <v>4226104664122</v>
      </c>
      <c r="B13" s="31" t="e">
        <f aca="false">VLOOKUP(A13,'BD-202603'!$A$2:$A$214,1,0)</f>
        <v>#N/A</v>
      </c>
      <c r="C13" s="31" t="e">
        <f aca="false">VLOOKUP(A13,'BD-202602'!$A$2:$A$189,1,0)</f>
        <v>#N/A</v>
      </c>
      <c r="D13" s="31" t="e">
        <f aca="false">VLOOKUP(A13,'BD-202601'!$A$1:$A$198,1,0)</f>
        <v>#N/A</v>
      </c>
    </row>
    <row r="14" customFormat="false" ht="15" hidden="false" customHeight="false" outlineLevel="0" collapsed="false">
      <c r="A14" s="10" t="n">
        <v>4226104666840</v>
      </c>
      <c r="B14" s="31" t="e">
        <f aca="false">VLOOKUP(A14,'BD-202603'!$A$2:$A$214,1,0)</f>
        <v>#N/A</v>
      </c>
      <c r="C14" s="31" t="e">
        <f aca="false">VLOOKUP(A14,'BD-202602'!$A$2:$A$189,1,0)</f>
        <v>#N/A</v>
      </c>
      <c r="D14" s="31" t="e">
        <f aca="false">VLOOKUP(A14,'BD-202601'!$A$1:$A$198,1,0)</f>
        <v>#N/A</v>
      </c>
    </row>
    <row r="15" customFormat="false" ht="15" hidden="false" customHeight="false" outlineLevel="0" collapsed="false">
      <c r="A15" s="10" t="n">
        <v>4226104666993</v>
      </c>
      <c r="B15" s="31" t="e">
        <f aca="false">VLOOKUP(A15,'BD-202603'!$A$2:$A$214,1,0)</f>
        <v>#N/A</v>
      </c>
      <c r="C15" s="31" t="e">
        <f aca="false">VLOOKUP(A15,'BD-202602'!$A$2:$A$189,1,0)</f>
        <v>#N/A</v>
      </c>
      <c r="D15" s="31" t="e">
        <f aca="false">VLOOKUP(A15,'BD-202601'!$A$1:$A$198,1,0)</f>
        <v>#N/A</v>
      </c>
    </row>
    <row r="16" customFormat="false" ht="15" hidden="false" customHeight="false" outlineLevel="0" collapsed="false">
      <c r="A16" s="10" t="n">
        <v>4226104670953</v>
      </c>
      <c r="B16" s="31" t="e">
        <f aca="false">VLOOKUP(A16,'BD-202603'!$A$2:$A$214,1,0)</f>
        <v>#N/A</v>
      </c>
      <c r="C16" s="31" t="e">
        <f aca="false">VLOOKUP(A16,'BD-202602'!$A$2:$A$189,1,0)</f>
        <v>#N/A</v>
      </c>
      <c r="D16" s="31" t="e">
        <f aca="false">VLOOKUP(A16,'BD-202601'!$A$1:$A$198,1,0)</f>
        <v>#N/A</v>
      </c>
    </row>
    <row r="17" customFormat="false" ht="15" hidden="false" customHeight="false" outlineLevel="0" collapsed="false">
      <c r="A17" s="10" t="n">
        <v>4226104672196</v>
      </c>
      <c r="B17" s="31" t="e">
        <f aca="false">VLOOKUP(A17,'BD-202603'!$A$2:$A$214,1,0)</f>
        <v>#N/A</v>
      </c>
      <c r="C17" s="31" t="e">
        <f aca="false">VLOOKUP(A17,'BD-202602'!$A$2:$A$189,1,0)</f>
        <v>#N/A</v>
      </c>
      <c r="D17" s="31" t="e">
        <f aca="false">VLOOKUP(A17,'BD-202601'!$A$1:$A$198,1,0)</f>
        <v>#N/A</v>
      </c>
    </row>
    <row r="18" customFormat="false" ht="15" hidden="false" customHeight="false" outlineLevel="0" collapsed="false">
      <c r="A18" s="10" t="n">
        <v>4226104672460</v>
      </c>
      <c r="B18" s="31" t="e">
        <f aca="false">VLOOKUP(A18,'BD-202603'!$A$2:$A$214,1,0)</f>
        <v>#N/A</v>
      </c>
      <c r="C18" s="31" t="e">
        <f aca="false">VLOOKUP(A18,'BD-202602'!$A$2:$A$189,1,0)</f>
        <v>#N/A</v>
      </c>
      <c r="D18" s="31" t="e">
        <f aca="false">VLOOKUP(A18,'BD-202601'!$A$1:$A$198,1,0)</f>
        <v>#N/A</v>
      </c>
    </row>
    <row r="19" customFormat="false" ht="15" hidden="false" customHeight="false" outlineLevel="0" collapsed="false">
      <c r="A19" s="10" t="n">
        <v>4226104673296</v>
      </c>
      <c r="B19" s="31" t="e">
        <f aca="false">VLOOKUP(A19,'BD-202603'!$A$2:$A$214,1,0)</f>
        <v>#N/A</v>
      </c>
      <c r="C19" s="31" t="e">
        <f aca="false">VLOOKUP(A19,'BD-202602'!$A$2:$A$189,1,0)</f>
        <v>#N/A</v>
      </c>
      <c r="D19" s="31" t="e">
        <f aca="false">VLOOKUP(A19,'BD-202601'!$A$1:$A$198,1,0)</f>
        <v>#N/A</v>
      </c>
    </row>
    <row r="20" customFormat="false" ht="15" hidden="false" customHeight="false" outlineLevel="0" collapsed="false">
      <c r="A20" s="10" t="n">
        <v>4226104673736</v>
      </c>
      <c r="B20" s="31" t="e">
        <f aca="false">VLOOKUP(A20,'BD-202603'!$A$2:$A$214,1,0)</f>
        <v>#N/A</v>
      </c>
      <c r="C20" s="31" t="e">
        <f aca="false">VLOOKUP(A20,'BD-202602'!$A$2:$A$189,1,0)</f>
        <v>#N/A</v>
      </c>
      <c r="D20" s="31" t="e">
        <f aca="false">VLOOKUP(A20,'BD-202601'!$A$1:$A$198,1,0)</f>
        <v>#N/A</v>
      </c>
    </row>
    <row r="21" customFormat="false" ht="15" hidden="false" customHeight="false" outlineLevel="0" collapsed="false">
      <c r="A21" s="10" t="n">
        <v>4226104674077</v>
      </c>
      <c r="B21" s="31" t="e">
        <f aca="false">VLOOKUP(A21,'BD-202603'!$A$2:$A$214,1,0)</f>
        <v>#N/A</v>
      </c>
      <c r="C21" s="31" t="e">
        <f aca="false">VLOOKUP(A21,'BD-202602'!$A$2:$A$189,1,0)</f>
        <v>#N/A</v>
      </c>
      <c r="D21" s="31" t="e">
        <f aca="false">VLOOKUP(A21,'BD-202601'!$A$1:$A$198,1,0)</f>
        <v>#N/A</v>
      </c>
    </row>
    <row r="22" customFormat="false" ht="15" hidden="false" customHeight="false" outlineLevel="0" collapsed="false">
      <c r="A22" s="10" t="n">
        <v>4226104680017</v>
      </c>
      <c r="B22" s="31" t="e">
        <f aca="false">VLOOKUP(A22,'BD-202603'!$A$2:$A$214,1,0)</f>
        <v>#N/A</v>
      </c>
      <c r="C22" s="31" t="e">
        <f aca="false">VLOOKUP(A22,'BD-202602'!$A$2:$A$189,1,0)</f>
        <v>#N/A</v>
      </c>
      <c r="D22" s="31" t="e">
        <f aca="false">VLOOKUP(A22,'BD-202601'!$A$1:$A$198,1,0)</f>
        <v>#N/A</v>
      </c>
    </row>
    <row r="23" customFormat="false" ht="15" hidden="false" customHeight="false" outlineLevel="0" collapsed="false">
      <c r="A23" s="10" t="n">
        <v>4226104680193</v>
      </c>
      <c r="B23" s="31" t="e">
        <f aca="false">VLOOKUP(A23,'BD-202603'!$A$2:$A$214,1,0)</f>
        <v>#N/A</v>
      </c>
      <c r="C23" s="31" t="e">
        <f aca="false">VLOOKUP(A23,'BD-202602'!$A$2:$A$189,1,0)</f>
        <v>#N/A</v>
      </c>
      <c r="D23" s="31" t="e">
        <f aca="false">VLOOKUP(A23,'BD-202601'!$A$1:$A$198,1,0)</f>
        <v>#N/A</v>
      </c>
    </row>
    <row r="24" customFormat="false" ht="15" hidden="false" customHeight="false" outlineLevel="0" collapsed="false">
      <c r="A24" s="10" t="n">
        <v>4226104683955</v>
      </c>
      <c r="B24" s="31" t="e">
        <f aca="false">VLOOKUP(A24,'BD-202603'!$A$2:$A$214,1,0)</f>
        <v>#N/A</v>
      </c>
      <c r="C24" s="31" t="e">
        <f aca="false">VLOOKUP(A24,'BD-202602'!$A$2:$A$189,1,0)</f>
        <v>#N/A</v>
      </c>
      <c r="D24" s="31" t="e">
        <f aca="false">VLOOKUP(A24,'BD-202601'!$A$1:$A$198,1,0)</f>
        <v>#N/A</v>
      </c>
    </row>
    <row r="25" customFormat="false" ht="15" hidden="false" customHeight="false" outlineLevel="0" collapsed="false">
      <c r="A25" s="10" t="n">
        <v>4226104683966</v>
      </c>
      <c r="B25" s="31" t="e">
        <f aca="false">VLOOKUP(A25,'BD-202603'!$A$2:$A$214,1,0)</f>
        <v>#N/A</v>
      </c>
      <c r="C25" s="31" t="e">
        <f aca="false">VLOOKUP(A25,'BD-202602'!$A$2:$A$189,1,0)</f>
        <v>#N/A</v>
      </c>
      <c r="D25" s="31" t="e">
        <f aca="false">VLOOKUP(A25,'BD-202601'!$A$1:$A$198,1,0)</f>
        <v>#N/A</v>
      </c>
    </row>
    <row r="26" customFormat="false" ht="15" hidden="false" customHeight="false" outlineLevel="0" collapsed="false">
      <c r="A26" s="10" t="n">
        <v>4226104685253</v>
      </c>
      <c r="B26" s="31" t="e">
        <f aca="false">VLOOKUP(A26,'BD-202603'!$A$2:$A$214,1,0)</f>
        <v>#N/A</v>
      </c>
      <c r="C26" s="31" t="e">
        <f aca="false">VLOOKUP(A26,'BD-202602'!$A$2:$A$189,1,0)</f>
        <v>#N/A</v>
      </c>
      <c r="D26" s="31" t="e">
        <f aca="false">VLOOKUP(A26,'BD-202601'!$A$1:$A$198,1,0)</f>
        <v>#N/A</v>
      </c>
    </row>
    <row r="27" customFormat="false" ht="15" hidden="false" customHeight="false" outlineLevel="0" collapsed="false">
      <c r="A27" s="10" t="n">
        <v>4226104687717</v>
      </c>
      <c r="B27" s="31" t="e">
        <f aca="false">VLOOKUP(A27,'BD-202603'!$A$2:$A$214,1,0)</f>
        <v>#N/A</v>
      </c>
      <c r="C27" s="31" t="e">
        <f aca="false">VLOOKUP(A27,'BD-202602'!$A$2:$A$189,1,0)</f>
        <v>#N/A</v>
      </c>
      <c r="D27" s="31" t="e">
        <f aca="false">VLOOKUP(A27,'BD-202601'!$A$1:$A$198,1,0)</f>
        <v>#N/A</v>
      </c>
    </row>
    <row r="28" customFormat="false" ht="15" hidden="false" customHeight="false" outlineLevel="0" collapsed="false">
      <c r="A28" s="10" t="n">
        <v>4226104688608</v>
      </c>
      <c r="B28" s="31" t="e">
        <f aca="false">VLOOKUP(A28,'BD-202603'!$A$2:$A$214,1,0)</f>
        <v>#N/A</v>
      </c>
      <c r="C28" s="31" t="e">
        <f aca="false">VLOOKUP(A28,'BD-202602'!$A$2:$A$189,1,0)</f>
        <v>#N/A</v>
      </c>
      <c r="D28" s="31" t="e">
        <f aca="false">VLOOKUP(A28,'BD-202601'!$A$1:$A$198,1,0)</f>
        <v>#N/A</v>
      </c>
    </row>
    <row r="29" customFormat="false" ht="15" hidden="false" customHeight="false" outlineLevel="0" collapsed="false">
      <c r="A29" s="10" t="n">
        <v>4226104692117</v>
      </c>
      <c r="B29" s="31" t="e">
        <f aca="false">VLOOKUP(A29,'BD-202603'!$A$2:$A$214,1,0)</f>
        <v>#N/A</v>
      </c>
      <c r="C29" s="31" t="e">
        <f aca="false">VLOOKUP(A29,'BD-202602'!$A$2:$A$189,1,0)</f>
        <v>#N/A</v>
      </c>
      <c r="D29" s="31" t="e">
        <f aca="false">VLOOKUP(A29,'BD-202601'!$A$1:$A$198,1,0)</f>
        <v>#N/A</v>
      </c>
    </row>
    <row r="30" customFormat="false" ht="15" hidden="false" customHeight="false" outlineLevel="0" collapsed="false">
      <c r="A30" s="10" t="n">
        <v>4226104692612</v>
      </c>
      <c r="B30" s="31" t="e">
        <f aca="false">VLOOKUP(A30,'BD-202603'!$A$2:$A$214,1,0)</f>
        <v>#N/A</v>
      </c>
      <c r="C30" s="31" t="e">
        <f aca="false">VLOOKUP(A30,'BD-202602'!$A$2:$A$189,1,0)</f>
        <v>#N/A</v>
      </c>
      <c r="D30" s="31" t="e">
        <f aca="false">VLOOKUP(A30,'BD-202601'!$A$1:$A$198,1,0)</f>
        <v>#N/A</v>
      </c>
    </row>
    <row r="31" customFormat="false" ht="15" hidden="false" customHeight="false" outlineLevel="0" collapsed="false">
      <c r="A31" s="10" t="n">
        <v>4226104693481</v>
      </c>
      <c r="B31" s="31" t="e">
        <f aca="false">VLOOKUP(A31,'BD-202603'!$A$2:$A$214,1,0)</f>
        <v>#N/A</v>
      </c>
      <c r="C31" s="31" t="e">
        <f aca="false">VLOOKUP(A31,'BD-202602'!$A$2:$A$189,1,0)</f>
        <v>#N/A</v>
      </c>
      <c r="D31" s="31" t="e">
        <f aca="false">VLOOKUP(A31,'BD-202601'!$A$1:$A$198,1,0)</f>
        <v>#N/A</v>
      </c>
    </row>
    <row r="32" customFormat="false" ht="15" hidden="false" customHeight="false" outlineLevel="0" collapsed="false">
      <c r="A32" s="10" t="n">
        <v>4226104693900</v>
      </c>
      <c r="B32" s="31" t="e">
        <f aca="false">VLOOKUP(A32,'BD-202603'!$A$2:$A$214,1,0)</f>
        <v>#N/A</v>
      </c>
      <c r="C32" s="31" t="e">
        <f aca="false">VLOOKUP(A32,'BD-202602'!$A$2:$A$189,1,0)</f>
        <v>#N/A</v>
      </c>
      <c r="D32" s="31" t="e">
        <f aca="false">VLOOKUP(A32,'BD-202601'!$A$1:$A$198,1,0)</f>
        <v>#N/A</v>
      </c>
    </row>
    <row r="33" customFormat="false" ht="15" hidden="false" customHeight="false" outlineLevel="0" collapsed="false">
      <c r="A33" s="10" t="n">
        <v>4226104698200</v>
      </c>
      <c r="B33" s="31" t="e">
        <f aca="false">VLOOKUP(A33,'BD-202603'!$A$2:$A$214,1,0)</f>
        <v>#N/A</v>
      </c>
      <c r="C33" s="31" t="e">
        <f aca="false">VLOOKUP(A33,'BD-202602'!$A$2:$A$189,1,0)</f>
        <v>#N/A</v>
      </c>
      <c r="D33" s="31" t="e">
        <f aca="false">VLOOKUP(A33,'BD-202601'!$A$1:$A$198,1,0)</f>
        <v>#N/A</v>
      </c>
    </row>
    <row r="34" customFormat="false" ht="15" hidden="false" customHeight="false" outlineLevel="0" collapsed="false">
      <c r="A34" s="10" t="n">
        <v>4226104701676</v>
      </c>
      <c r="B34" s="31" t="e">
        <f aca="false">VLOOKUP(A34,'BD-202603'!$A$2:$A$214,1,0)</f>
        <v>#N/A</v>
      </c>
      <c r="C34" s="31" t="e">
        <f aca="false">VLOOKUP(A34,'BD-202602'!$A$2:$A$189,1,0)</f>
        <v>#N/A</v>
      </c>
      <c r="D34" s="31" t="e">
        <f aca="false">VLOOKUP(A34,'BD-202601'!$A$1:$A$198,1,0)</f>
        <v>#N/A</v>
      </c>
    </row>
    <row r="35" customFormat="false" ht="15" hidden="false" customHeight="false" outlineLevel="0" collapsed="false">
      <c r="A35" s="10" t="n">
        <v>4226104701797</v>
      </c>
      <c r="B35" s="31" t="e">
        <f aca="false">VLOOKUP(A35,'BD-202603'!$A$2:$A$214,1,0)</f>
        <v>#N/A</v>
      </c>
      <c r="C35" s="31" t="e">
        <f aca="false">VLOOKUP(A35,'BD-202602'!$A$2:$A$189,1,0)</f>
        <v>#N/A</v>
      </c>
      <c r="D35" s="31" t="e">
        <f aca="false">VLOOKUP(A35,'BD-202601'!$A$1:$A$198,1,0)</f>
        <v>#N/A</v>
      </c>
    </row>
    <row r="36" customFormat="false" ht="15" hidden="false" customHeight="false" outlineLevel="0" collapsed="false">
      <c r="A36" s="10" t="n">
        <v>4226104704338</v>
      </c>
      <c r="B36" s="31" t="e">
        <f aca="false">VLOOKUP(A36,'BD-202603'!$A$2:$A$214,1,0)</f>
        <v>#N/A</v>
      </c>
      <c r="C36" s="31" t="e">
        <f aca="false">VLOOKUP(A36,'BD-202602'!$A$2:$A$189,1,0)</f>
        <v>#N/A</v>
      </c>
      <c r="D36" s="31" t="e">
        <f aca="false">VLOOKUP(A36,'BD-202601'!$A$1:$A$198,1,0)</f>
        <v>#N/A</v>
      </c>
    </row>
    <row r="37" customFormat="false" ht="15" hidden="false" customHeight="false" outlineLevel="0" collapsed="false">
      <c r="A37" s="10" t="n">
        <v>4226104704371</v>
      </c>
      <c r="B37" s="31" t="e">
        <f aca="false">VLOOKUP(A37,'BD-202603'!$A$2:$A$214,1,0)</f>
        <v>#N/A</v>
      </c>
      <c r="C37" s="31" t="e">
        <f aca="false">VLOOKUP(A37,'BD-202602'!$A$2:$A$189,1,0)</f>
        <v>#N/A</v>
      </c>
      <c r="D37" s="31" t="e">
        <f aca="false">VLOOKUP(A37,'BD-202601'!$A$1:$A$198,1,0)</f>
        <v>#N/A</v>
      </c>
    </row>
    <row r="38" customFormat="false" ht="15" hidden="false" customHeight="false" outlineLevel="0" collapsed="false">
      <c r="A38" s="10" t="n">
        <v>4226104706384</v>
      </c>
      <c r="B38" s="31" t="e">
        <f aca="false">VLOOKUP(A38,'BD-202603'!$A$2:$A$214,1,0)</f>
        <v>#N/A</v>
      </c>
      <c r="C38" s="31" t="e">
        <f aca="false">VLOOKUP(A38,'BD-202602'!$A$2:$A$189,1,0)</f>
        <v>#N/A</v>
      </c>
      <c r="D38" s="31" t="e">
        <f aca="false">VLOOKUP(A38,'BD-202601'!$A$1:$A$198,1,0)</f>
        <v>#N/A</v>
      </c>
    </row>
    <row r="39" customFormat="false" ht="15" hidden="false" customHeight="false" outlineLevel="0" collapsed="false">
      <c r="A39" s="10" t="n">
        <v>4226104706461</v>
      </c>
      <c r="B39" s="31" t="e">
        <f aca="false">VLOOKUP(A39,'BD-202603'!$A$2:$A$214,1,0)</f>
        <v>#N/A</v>
      </c>
      <c r="C39" s="31" t="e">
        <f aca="false">VLOOKUP(A39,'BD-202602'!$A$2:$A$189,1,0)</f>
        <v>#N/A</v>
      </c>
      <c r="D39" s="31" t="e">
        <f aca="false">VLOOKUP(A39,'BD-202601'!$A$1:$A$198,1,0)</f>
        <v>#N/A</v>
      </c>
    </row>
    <row r="40" customFormat="false" ht="15" hidden="false" customHeight="false" outlineLevel="0" collapsed="false">
      <c r="A40" s="10" t="n">
        <v>4226104707044</v>
      </c>
      <c r="B40" s="31" t="e">
        <f aca="false">VLOOKUP(A40,'BD-202603'!$A$2:$A$214,1,0)</f>
        <v>#N/A</v>
      </c>
      <c r="C40" s="31" t="e">
        <f aca="false">VLOOKUP(A40,'BD-202602'!$A$2:$A$189,1,0)</f>
        <v>#N/A</v>
      </c>
      <c r="D40" s="31" t="e">
        <f aca="false">VLOOKUP(A40,'BD-202601'!$A$1:$A$198,1,0)</f>
        <v>#N/A</v>
      </c>
    </row>
    <row r="41" customFormat="false" ht="15" hidden="false" customHeight="false" outlineLevel="0" collapsed="false">
      <c r="A41" s="10" t="n">
        <v>4226104708804</v>
      </c>
      <c r="B41" s="31" t="e">
        <f aca="false">VLOOKUP(A41,'BD-202603'!$A$2:$A$214,1,0)</f>
        <v>#N/A</v>
      </c>
      <c r="C41" s="31" t="e">
        <f aca="false">VLOOKUP(A41,'BD-202602'!$A$2:$A$189,1,0)</f>
        <v>#N/A</v>
      </c>
      <c r="D41" s="31" t="e">
        <f aca="false">VLOOKUP(A41,'BD-202601'!$A$1:$A$198,1,0)</f>
        <v>#N/A</v>
      </c>
    </row>
    <row r="42" customFormat="false" ht="15" hidden="false" customHeight="false" outlineLevel="0" collapsed="false">
      <c r="A42" s="10" t="n">
        <v>4226104709410</v>
      </c>
      <c r="B42" s="31" t="e">
        <f aca="false">VLOOKUP(A42,'BD-202603'!$A$2:$A$214,1,0)</f>
        <v>#N/A</v>
      </c>
      <c r="C42" s="31" t="e">
        <f aca="false">VLOOKUP(A42,'BD-202602'!$A$2:$A$189,1,0)</f>
        <v>#N/A</v>
      </c>
      <c r="D42" s="31" t="e">
        <f aca="false">VLOOKUP(A42,'BD-202601'!$A$1:$A$198,1,0)</f>
        <v>#N/A</v>
      </c>
    </row>
    <row r="43" customFormat="false" ht="15" hidden="false" customHeight="false" outlineLevel="0" collapsed="false">
      <c r="A43" s="10" t="n">
        <v>4226104712038</v>
      </c>
      <c r="B43" s="31" t="e">
        <f aca="false">VLOOKUP(A43,'BD-202603'!$A$2:$A$214,1,0)</f>
        <v>#N/A</v>
      </c>
      <c r="C43" s="31" t="e">
        <f aca="false">VLOOKUP(A43,'BD-202602'!$A$2:$A$189,1,0)</f>
        <v>#N/A</v>
      </c>
      <c r="D43" s="31" t="e">
        <f aca="false">VLOOKUP(A43,'BD-202601'!$A$1:$A$198,1,0)</f>
        <v>#N/A</v>
      </c>
    </row>
    <row r="44" customFormat="false" ht="15" hidden="false" customHeight="false" outlineLevel="0" collapsed="false">
      <c r="A44" s="10" t="n">
        <v>4226104712214</v>
      </c>
      <c r="B44" s="31" t="e">
        <f aca="false">VLOOKUP(A44,'BD-202603'!$A$2:$A$214,1,0)</f>
        <v>#N/A</v>
      </c>
      <c r="C44" s="31" t="e">
        <f aca="false">VLOOKUP(A44,'BD-202602'!$A$2:$A$189,1,0)</f>
        <v>#N/A</v>
      </c>
      <c r="D44" s="31" t="e">
        <f aca="false">VLOOKUP(A44,'BD-202601'!$A$1:$A$198,1,0)</f>
        <v>#N/A</v>
      </c>
    </row>
    <row r="45" customFormat="false" ht="15" hidden="false" customHeight="false" outlineLevel="0" collapsed="false">
      <c r="A45" s="10" t="n">
        <v>4226104714800</v>
      </c>
      <c r="B45" s="31" t="e">
        <f aca="false">VLOOKUP(A45,'BD-202603'!$A$2:$A$214,1,0)</f>
        <v>#N/A</v>
      </c>
      <c r="C45" s="31" t="e">
        <f aca="false">VLOOKUP(A45,'BD-202602'!$A$2:$A$189,1,0)</f>
        <v>#N/A</v>
      </c>
      <c r="D45" s="31" t="e">
        <f aca="false">VLOOKUP(A45,'BD-202601'!$A$1:$A$198,1,0)</f>
        <v>#N/A</v>
      </c>
    </row>
    <row r="46" customFormat="false" ht="15" hidden="false" customHeight="false" outlineLevel="0" collapsed="false">
      <c r="A46" s="10" t="n">
        <v>4226104720728</v>
      </c>
      <c r="B46" s="31" t="e">
        <f aca="false">VLOOKUP(A46,'BD-202603'!$A$2:$A$214,1,0)</f>
        <v>#N/A</v>
      </c>
      <c r="C46" s="31" t="e">
        <f aca="false">VLOOKUP(A46,'BD-202602'!$A$2:$A$189,1,0)</f>
        <v>#N/A</v>
      </c>
      <c r="D46" s="31" t="e">
        <f aca="false">VLOOKUP(A46,'BD-202601'!$A$1:$A$198,1,0)</f>
        <v>#N/A</v>
      </c>
    </row>
    <row r="47" customFormat="false" ht="15" hidden="false" customHeight="false" outlineLevel="0" collapsed="false">
      <c r="A47" s="10" t="n">
        <v>4226104724952</v>
      </c>
      <c r="B47" s="31" t="e">
        <f aca="false">VLOOKUP(A47,'BD-202603'!$A$2:$A$214,1,0)</f>
        <v>#N/A</v>
      </c>
      <c r="C47" s="31" t="e">
        <f aca="false">VLOOKUP(A47,'BD-202602'!$A$2:$A$189,1,0)</f>
        <v>#N/A</v>
      </c>
      <c r="D47" s="31" t="e">
        <f aca="false">VLOOKUP(A47,'BD-202601'!$A$1:$A$198,1,0)</f>
        <v>#N/A</v>
      </c>
    </row>
    <row r="48" customFormat="false" ht="15" hidden="false" customHeight="false" outlineLevel="0" collapsed="false">
      <c r="A48" s="10" t="n">
        <v>4226104726690</v>
      </c>
      <c r="B48" s="31" t="e">
        <f aca="false">VLOOKUP(A48,'BD-202603'!$A$2:$A$214,1,0)</f>
        <v>#N/A</v>
      </c>
      <c r="C48" s="31" t="e">
        <f aca="false">VLOOKUP(A48,'BD-202602'!$A$2:$A$189,1,0)</f>
        <v>#N/A</v>
      </c>
      <c r="D48" s="31" t="e">
        <f aca="false">VLOOKUP(A48,'BD-202601'!$A$1:$A$198,1,0)</f>
        <v>#N/A</v>
      </c>
    </row>
    <row r="49" customFormat="false" ht="15" hidden="false" customHeight="false" outlineLevel="0" collapsed="false">
      <c r="A49" s="10" t="n">
        <v>4226104728197</v>
      </c>
      <c r="B49" s="31" t="e">
        <f aca="false">VLOOKUP(A49,'BD-202603'!$A$2:$A$214,1,0)</f>
        <v>#N/A</v>
      </c>
      <c r="C49" s="31" t="e">
        <f aca="false">VLOOKUP(A49,'BD-202602'!$A$2:$A$189,1,0)</f>
        <v>#N/A</v>
      </c>
      <c r="D49" s="31" t="e">
        <f aca="false">VLOOKUP(A49,'BD-202601'!$A$1:$A$198,1,0)</f>
        <v>#N/A</v>
      </c>
    </row>
    <row r="50" customFormat="false" ht="15" hidden="false" customHeight="false" outlineLevel="0" collapsed="false">
      <c r="A50" s="10" t="n">
        <v>4226104729990</v>
      </c>
      <c r="B50" s="31" t="e">
        <f aca="false">VLOOKUP(A50,'BD-202603'!$A$2:$A$214,1,0)</f>
        <v>#N/A</v>
      </c>
      <c r="C50" s="31" t="e">
        <f aca="false">VLOOKUP(A50,'BD-202602'!$A$2:$A$189,1,0)</f>
        <v>#N/A</v>
      </c>
      <c r="D50" s="31" t="e">
        <f aca="false">VLOOKUP(A50,'BD-202601'!$A$1:$A$198,1,0)</f>
        <v>#N/A</v>
      </c>
    </row>
    <row r="51" customFormat="false" ht="15" hidden="false" customHeight="false" outlineLevel="0" collapsed="false">
      <c r="A51" s="10" t="n">
        <v>4226104733092</v>
      </c>
      <c r="B51" s="31" t="e">
        <f aca="false">VLOOKUP(A51,'BD-202603'!$A$2:$A$214,1,0)</f>
        <v>#N/A</v>
      </c>
      <c r="C51" s="31" t="e">
        <f aca="false">VLOOKUP(A51,'BD-202602'!$A$2:$A$189,1,0)</f>
        <v>#N/A</v>
      </c>
      <c r="D51" s="31" t="e">
        <f aca="false">VLOOKUP(A51,'BD-202601'!$A$1:$A$198,1,0)</f>
        <v>#N/A</v>
      </c>
    </row>
    <row r="52" customFormat="false" ht="15" hidden="false" customHeight="false" outlineLevel="0" collapsed="false">
      <c r="A52" s="10" t="n">
        <v>4226104738614</v>
      </c>
      <c r="B52" s="31" t="e">
        <f aca="false">VLOOKUP(A52,'BD-202603'!$A$2:$A$214,1,0)</f>
        <v>#N/A</v>
      </c>
      <c r="C52" s="31" t="e">
        <f aca="false">VLOOKUP(A52,'BD-202602'!$A$2:$A$189,1,0)</f>
        <v>#N/A</v>
      </c>
      <c r="D52" s="31" t="e">
        <f aca="false">VLOOKUP(A52,'BD-202601'!$A$1:$A$198,1,0)</f>
        <v>#N/A</v>
      </c>
    </row>
    <row r="53" customFormat="false" ht="15" hidden="false" customHeight="false" outlineLevel="0" collapsed="false">
      <c r="A53" s="10" t="n">
        <v>4226104745269</v>
      </c>
      <c r="B53" s="31" t="e">
        <f aca="false">VLOOKUP(A53,'BD-202603'!$A$2:$A$214,1,0)</f>
        <v>#N/A</v>
      </c>
      <c r="C53" s="31" t="e">
        <f aca="false">VLOOKUP(A53,'BD-202602'!$A$2:$A$189,1,0)</f>
        <v>#N/A</v>
      </c>
      <c r="D53" s="31" t="e">
        <f aca="false">VLOOKUP(A53,'BD-202601'!$A$1:$A$198,1,0)</f>
        <v>#N/A</v>
      </c>
    </row>
    <row r="54" customFormat="false" ht="15" hidden="false" customHeight="false" outlineLevel="0" collapsed="false">
      <c r="A54" s="10" t="n">
        <v>4226104747689</v>
      </c>
      <c r="B54" s="31" t="e">
        <f aca="false">VLOOKUP(A54,'BD-202603'!$A$2:$A$214,1,0)</f>
        <v>#N/A</v>
      </c>
      <c r="C54" s="31" t="e">
        <f aca="false">VLOOKUP(A54,'BD-202602'!$A$2:$A$189,1,0)</f>
        <v>#N/A</v>
      </c>
      <c r="D54" s="31" t="e">
        <f aca="false">VLOOKUP(A54,'BD-202601'!$A$1:$A$198,1,0)</f>
        <v>#N/A</v>
      </c>
    </row>
    <row r="55" customFormat="false" ht="15" hidden="false" customHeight="false" outlineLevel="0" collapsed="false">
      <c r="A55" s="10" t="n">
        <v>4226104749120</v>
      </c>
      <c r="B55" s="31" t="e">
        <f aca="false">VLOOKUP(A55,'BD-202603'!$A$2:$A$214,1,0)</f>
        <v>#N/A</v>
      </c>
      <c r="C55" s="31" t="e">
        <f aca="false">VLOOKUP(A55,'BD-202602'!$A$2:$A$189,1,0)</f>
        <v>#N/A</v>
      </c>
      <c r="D55" s="31" t="e">
        <f aca="false">VLOOKUP(A55,'BD-202601'!$A$1:$A$198,1,0)</f>
        <v>#N/A</v>
      </c>
    </row>
    <row r="56" customFormat="false" ht="15" hidden="false" customHeight="false" outlineLevel="0" collapsed="false">
      <c r="A56" s="10" t="n">
        <v>4226104750329</v>
      </c>
      <c r="B56" s="31" t="e">
        <f aca="false">VLOOKUP(A56,'BD-202603'!$A$2:$A$214,1,0)</f>
        <v>#N/A</v>
      </c>
      <c r="C56" s="31" t="e">
        <f aca="false">VLOOKUP(A56,'BD-202602'!$A$2:$A$189,1,0)</f>
        <v>#N/A</v>
      </c>
      <c r="D56" s="31" t="e">
        <f aca="false">VLOOKUP(A56,'BD-202601'!$A$1:$A$198,1,0)</f>
        <v>#N/A</v>
      </c>
    </row>
    <row r="57" customFormat="false" ht="15" hidden="false" customHeight="false" outlineLevel="0" collapsed="false">
      <c r="A57" s="10" t="n">
        <v>4226104750351</v>
      </c>
      <c r="B57" s="31" t="e">
        <f aca="false">VLOOKUP(A57,'BD-202603'!$A$2:$A$214,1,0)</f>
        <v>#N/A</v>
      </c>
      <c r="C57" s="31" t="e">
        <f aca="false">VLOOKUP(A57,'BD-202602'!$A$2:$A$189,1,0)</f>
        <v>#N/A</v>
      </c>
      <c r="D57" s="31" t="e">
        <f aca="false">VLOOKUP(A57,'BD-202601'!$A$1:$A$198,1,0)</f>
        <v>#N/A</v>
      </c>
    </row>
    <row r="58" customFormat="false" ht="15" hidden="false" customHeight="false" outlineLevel="0" collapsed="false">
      <c r="A58" s="10" t="n">
        <v>4226104751176</v>
      </c>
      <c r="B58" s="31" t="e">
        <f aca="false">VLOOKUP(A58,'BD-202603'!$A$2:$A$214,1,0)</f>
        <v>#N/A</v>
      </c>
      <c r="C58" s="31" t="e">
        <f aca="false">VLOOKUP(A58,'BD-202602'!$A$2:$A$189,1,0)</f>
        <v>#N/A</v>
      </c>
      <c r="D58" s="31" t="e">
        <f aca="false">VLOOKUP(A58,'BD-202601'!$A$1:$A$198,1,0)</f>
        <v>#N/A</v>
      </c>
    </row>
    <row r="59" customFormat="false" ht="15" hidden="false" customHeight="false" outlineLevel="0" collapsed="false">
      <c r="A59" s="10" t="n">
        <v>4226104754058</v>
      </c>
      <c r="B59" s="31" t="e">
        <f aca="false">VLOOKUP(A59,'BD-202603'!$A$2:$A$214,1,0)</f>
        <v>#N/A</v>
      </c>
      <c r="C59" s="31" t="e">
        <f aca="false">VLOOKUP(A59,'BD-202602'!$A$2:$A$189,1,0)</f>
        <v>#N/A</v>
      </c>
      <c r="D59" s="31" t="e">
        <f aca="false">VLOOKUP(A59,'BD-202601'!$A$1:$A$198,1,0)</f>
        <v>#N/A</v>
      </c>
    </row>
    <row r="60" customFormat="false" ht="15" hidden="false" customHeight="false" outlineLevel="0" collapsed="false">
      <c r="A60" s="10" t="n">
        <v>4226104754267</v>
      </c>
      <c r="B60" s="31" t="e">
        <f aca="false">VLOOKUP(A60,'BD-202603'!$A$2:$A$214,1,0)</f>
        <v>#N/A</v>
      </c>
      <c r="C60" s="31" t="e">
        <f aca="false">VLOOKUP(A60,'BD-202602'!$A$2:$A$189,1,0)</f>
        <v>#N/A</v>
      </c>
      <c r="D60" s="31" t="e">
        <f aca="false">VLOOKUP(A60,'BD-202601'!$A$1:$A$198,1,0)</f>
        <v>#N/A</v>
      </c>
    </row>
    <row r="61" customFormat="false" ht="15" hidden="false" customHeight="false" outlineLevel="0" collapsed="false">
      <c r="A61" s="10" t="n">
        <v>4226104754333</v>
      </c>
      <c r="B61" s="31" t="e">
        <f aca="false">VLOOKUP(A61,'BD-202603'!$A$2:$A$214,1,0)</f>
        <v>#N/A</v>
      </c>
      <c r="C61" s="31" t="e">
        <f aca="false">VLOOKUP(A61,'BD-202602'!$A$2:$A$189,1,0)</f>
        <v>#N/A</v>
      </c>
      <c r="D61" s="31" t="e">
        <f aca="false">VLOOKUP(A61,'BD-202601'!$A$1:$A$198,1,0)</f>
        <v>#N/A</v>
      </c>
    </row>
    <row r="62" customFormat="false" ht="15" hidden="false" customHeight="false" outlineLevel="0" collapsed="false">
      <c r="A62" s="10" t="n">
        <v>4226104757644</v>
      </c>
      <c r="B62" s="31" t="e">
        <f aca="false">VLOOKUP(A62,'BD-202603'!$A$2:$A$214,1,0)</f>
        <v>#N/A</v>
      </c>
      <c r="C62" s="31" t="e">
        <f aca="false">VLOOKUP(A62,'BD-202602'!$A$2:$A$189,1,0)</f>
        <v>#N/A</v>
      </c>
      <c r="D62" s="31" t="e">
        <f aca="false">VLOOKUP(A62,'BD-202601'!$A$1:$A$198,1,0)</f>
        <v>#N/A</v>
      </c>
    </row>
    <row r="63" customFormat="false" ht="15" hidden="false" customHeight="false" outlineLevel="0" collapsed="false">
      <c r="A63" s="10" t="n">
        <v>4226104758590</v>
      </c>
      <c r="B63" s="31" t="e">
        <f aca="false">VLOOKUP(A63,'BD-202603'!$A$2:$A$214,1,0)</f>
        <v>#N/A</v>
      </c>
      <c r="C63" s="31" t="e">
        <f aca="false">VLOOKUP(A63,'BD-202602'!$A$2:$A$189,1,0)</f>
        <v>#N/A</v>
      </c>
      <c r="D63" s="31" t="e">
        <f aca="false">VLOOKUP(A63,'BD-202601'!$A$1:$A$198,1,0)</f>
        <v>#N/A</v>
      </c>
    </row>
    <row r="64" customFormat="false" ht="15" hidden="false" customHeight="false" outlineLevel="0" collapsed="false">
      <c r="A64" s="10" t="n">
        <v>4226104762033</v>
      </c>
      <c r="B64" s="31" t="e">
        <f aca="false">VLOOKUP(A64,'BD-202603'!$A$2:$A$214,1,0)</f>
        <v>#N/A</v>
      </c>
      <c r="C64" s="31" t="e">
        <f aca="false">VLOOKUP(A64,'BD-202602'!$A$2:$A$189,1,0)</f>
        <v>#N/A</v>
      </c>
      <c r="D64" s="31" t="e">
        <f aca="false">VLOOKUP(A64,'BD-202601'!$A$1:$A$198,1,0)</f>
        <v>#N/A</v>
      </c>
    </row>
    <row r="65" customFormat="false" ht="15" hidden="false" customHeight="false" outlineLevel="0" collapsed="false">
      <c r="A65" s="10" t="n">
        <v>4226104768270</v>
      </c>
      <c r="B65" s="31" t="e">
        <f aca="false">VLOOKUP(A65,'BD-202603'!$A$2:$A$214,1,0)</f>
        <v>#N/A</v>
      </c>
      <c r="C65" s="31" t="e">
        <f aca="false">VLOOKUP(A65,'BD-202602'!$A$2:$A$189,1,0)</f>
        <v>#N/A</v>
      </c>
      <c r="D65" s="31" t="e">
        <f aca="false">VLOOKUP(A65,'BD-202601'!$A$1:$A$198,1,0)</f>
        <v>#N/A</v>
      </c>
    </row>
    <row r="66" customFormat="false" ht="15" hidden="false" customHeight="false" outlineLevel="0" collapsed="false">
      <c r="A66" s="10" t="n">
        <v>4226104772043</v>
      </c>
      <c r="B66" s="0" t="e">
        <f aca="false">VLOOKUP(A66,'BD-202603'!$A$2:$A$214,1,0)</f>
        <v>#N/A</v>
      </c>
      <c r="C66" s="31" t="e">
        <f aca="false">VLOOKUP(A66,'BD-202602'!$A$2:$A$189,1,0)</f>
        <v>#N/A</v>
      </c>
      <c r="D66" s="31" t="e">
        <f aca="false">VLOOKUP(A66,'BD-202601'!$A$1:$A$198,1,0)</f>
        <v>#N/A</v>
      </c>
    </row>
    <row r="67" customFormat="false" ht="15" hidden="false" customHeight="false" outlineLevel="0" collapsed="false">
      <c r="A67" s="10" t="n">
        <v>4226104772065</v>
      </c>
      <c r="B67" s="31" t="e">
        <f aca="false">VLOOKUP(A67,'BD-202603'!$A$2:$A$214,1,0)</f>
        <v>#N/A</v>
      </c>
      <c r="C67" s="31" t="e">
        <f aca="false">VLOOKUP(A67,'BD-202602'!$A$2:$A$189,1,0)</f>
        <v>#N/A</v>
      </c>
      <c r="D67" s="31" t="e">
        <f aca="false">VLOOKUP(A67,'BD-202601'!$A$1:$A$198,1,0)</f>
        <v>#N/A</v>
      </c>
    </row>
    <row r="68" customFormat="false" ht="15" hidden="false" customHeight="false" outlineLevel="0" collapsed="false">
      <c r="A68" s="10" t="n">
        <v>4226104774023</v>
      </c>
      <c r="B68" s="31" t="e">
        <f aca="false">VLOOKUP(A68,'BD-202603'!$A$2:$A$214,1,0)</f>
        <v>#N/A</v>
      </c>
      <c r="C68" s="31" t="e">
        <f aca="false">VLOOKUP(A68,'BD-202602'!$A$2:$A$189,1,0)</f>
        <v>#N/A</v>
      </c>
      <c r="D68" s="31" t="e">
        <f aca="false">VLOOKUP(A68,'BD-202601'!$A$1:$A$198,1,0)</f>
        <v>#N/A</v>
      </c>
    </row>
    <row r="69" customFormat="false" ht="15" hidden="false" customHeight="false" outlineLevel="0" collapsed="false">
      <c r="A69" s="10" t="n">
        <v>4226104783824</v>
      </c>
      <c r="B69" s="31" t="e">
        <f aca="false">VLOOKUP(A69,'BD-202603'!$A$2:$A$214,1,0)</f>
        <v>#N/A</v>
      </c>
      <c r="C69" s="31" t="e">
        <f aca="false">VLOOKUP(A69,'BD-202602'!$A$2:$A$189,1,0)</f>
        <v>#N/A</v>
      </c>
      <c r="D69" s="31" t="e">
        <f aca="false">VLOOKUP(A69,'BD-202601'!$A$1:$A$198,1,0)</f>
        <v>#N/A</v>
      </c>
    </row>
    <row r="70" customFormat="false" ht="15" hidden="false" customHeight="false" outlineLevel="0" collapsed="false">
      <c r="A70" s="10" t="n">
        <v>4226104300210</v>
      </c>
      <c r="B70" s="31" t="e">
        <f aca="false">VLOOKUP(A70,'BD-202603'!$A$2:$A$214,1,0)</f>
        <v>#N/A</v>
      </c>
      <c r="C70" s="31" t="e">
        <f aca="false">VLOOKUP(A70,'BD-202602'!$A$2:$A$189,1,0)</f>
        <v>#N/A</v>
      </c>
      <c r="D70" s="31" t="e">
        <f aca="false">VLOOKUP(A70,'BD-202601'!$A$1:$A$198,1,0)</f>
        <v>#N/A</v>
      </c>
    </row>
    <row r="71" customFormat="false" ht="15" hidden="false" customHeight="false" outlineLevel="0" collapsed="false">
      <c r="A71" s="10" t="n">
        <v>4226105273577</v>
      </c>
      <c r="B71" s="31" t="e">
        <f aca="false">VLOOKUP(A71,'BD-202603'!$A$2:$A$214,1,0)</f>
        <v>#N/A</v>
      </c>
      <c r="C71" s="31" t="e">
        <f aca="false">VLOOKUP(A71,'BD-202602'!$A$2:$A$189,1,0)</f>
        <v>#N/A</v>
      </c>
      <c r="D71" s="31" t="e">
        <f aca="false">VLOOKUP(A71,'BD-202601'!$A$1:$A$198,1,0)</f>
        <v>#N/A</v>
      </c>
    </row>
    <row r="72" customFormat="false" ht="15" hidden="false" customHeight="false" outlineLevel="0" collapsed="false">
      <c r="A72" s="10" t="n">
        <v>4226105291122</v>
      </c>
      <c r="B72" s="31" t="e">
        <f aca="false">VLOOKUP(A72,'BD-202603'!$A$2:$A$214,1,0)</f>
        <v>#N/A</v>
      </c>
      <c r="C72" s="31" t="e">
        <f aca="false">VLOOKUP(A72,'BD-202602'!$A$2:$A$189,1,0)</f>
        <v>#N/A</v>
      </c>
      <c r="D72" s="31" t="e">
        <f aca="false">VLOOKUP(A72,'BD-202601'!$A$1:$A$198,1,0)</f>
        <v>#N/A</v>
      </c>
    </row>
    <row r="73" customFormat="false" ht="15" hidden="false" customHeight="false" outlineLevel="0" collapsed="false">
      <c r="A73" s="10" t="n">
        <v>4226105294103</v>
      </c>
      <c r="B73" s="31" t="e">
        <f aca="false">VLOOKUP(A73,'BD-202603'!$A$2:$A$214,1,0)</f>
        <v>#N/A</v>
      </c>
      <c r="C73" s="31" t="e">
        <f aca="false">VLOOKUP(A73,'BD-202602'!$A$2:$A$189,1,0)</f>
        <v>#N/A</v>
      </c>
      <c r="D73" s="31" t="e">
        <f aca="false">VLOOKUP(A73,'BD-202601'!$A$1:$A$198,1,0)</f>
        <v>#N/A</v>
      </c>
    </row>
    <row r="74" customFormat="false" ht="15" hidden="false" customHeight="false" outlineLevel="0" collapsed="false">
      <c r="A74" s="10" t="n">
        <v>4226105300318</v>
      </c>
      <c r="B74" s="31" t="e">
        <f aca="false">VLOOKUP(A74,'BD-202603'!$A$2:$A$214,1,0)</f>
        <v>#N/A</v>
      </c>
      <c r="C74" s="31" t="e">
        <f aca="false">VLOOKUP(A74,'BD-202602'!$A$2:$A$189,1,0)</f>
        <v>#N/A</v>
      </c>
      <c r="D74" s="31" t="e">
        <f aca="false">VLOOKUP(A74,'BD-202601'!$A$1:$A$198,1,0)</f>
        <v>#N/A</v>
      </c>
    </row>
    <row r="75" customFormat="false" ht="15" hidden="false" customHeight="false" outlineLevel="0" collapsed="false">
      <c r="A75" s="10" t="n">
        <v>4226105301165</v>
      </c>
      <c r="B75" s="31" t="e">
        <f aca="false">VLOOKUP(A75,'BD-202603'!$A$2:$A$214,1,0)</f>
        <v>#N/A</v>
      </c>
      <c r="C75" s="31" t="e">
        <f aca="false">VLOOKUP(A75,'BD-202602'!$A$2:$A$189,1,0)</f>
        <v>#N/A</v>
      </c>
      <c r="D75" s="31" t="e">
        <f aca="false">VLOOKUP(A75,'BD-202601'!$A$1:$A$198,1,0)</f>
        <v>#N/A</v>
      </c>
    </row>
    <row r="76" customFormat="false" ht="15" hidden="false" customHeight="false" outlineLevel="0" collapsed="false">
      <c r="A76" s="10" t="n">
        <v>4226105311373</v>
      </c>
      <c r="B76" s="31" t="e">
        <f aca="false">VLOOKUP(A76,'BD-202603'!$A$2:$A$214,1,0)</f>
        <v>#N/A</v>
      </c>
      <c r="C76" s="31" t="e">
        <f aca="false">VLOOKUP(A76,'BD-202602'!$A$2:$A$189,1,0)</f>
        <v>#N/A</v>
      </c>
      <c r="D76" s="31" t="e">
        <f aca="false">VLOOKUP(A76,'BD-202601'!$A$1:$A$198,1,0)</f>
        <v>#N/A</v>
      </c>
    </row>
    <row r="77" customFormat="false" ht="15" hidden="false" customHeight="false" outlineLevel="0" collapsed="false">
      <c r="A77" s="10" t="n">
        <v>4226105312583</v>
      </c>
      <c r="B77" s="31" t="e">
        <f aca="false">VLOOKUP(A77,'BD-202603'!$A$2:$A$214,1,0)</f>
        <v>#N/A</v>
      </c>
      <c r="C77" s="31" t="e">
        <f aca="false">VLOOKUP(A77,'BD-202602'!$A$2:$A$189,1,0)</f>
        <v>#N/A</v>
      </c>
      <c r="D77" s="31" t="e">
        <f aca="false">VLOOKUP(A77,'BD-202601'!$A$1:$A$198,1,0)</f>
        <v>#N/A</v>
      </c>
    </row>
    <row r="78" customFormat="false" ht="15" hidden="false" customHeight="false" outlineLevel="0" collapsed="false">
      <c r="A78" s="10" t="n">
        <v>4226105313551</v>
      </c>
      <c r="B78" s="31" t="e">
        <f aca="false">VLOOKUP(A78,'BD-202603'!$A$2:$A$214,1,0)</f>
        <v>#N/A</v>
      </c>
      <c r="C78" s="31" t="e">
        <f aca="false">VLOOKUP(A78,'BD-202602'!$A$2:$A$189,1,0)</f>
        <v>#N/A</v>
      </c>
      <c r="D78" s="31" t="e">
        <f aca="false">VLOOKUP(A78,'BD-202601'!$A$1:$A$198,1,0)</f>
        <v>#N/A</v>
      </c>
    </row>
    <row r="79" customFormat="false" ht="15" hidden="false" customHeight="false" outlineLevel="0" collapsed="false">
      <c r="A79" s="10" t="n">
        <v>4226105314266</v>
      </c>
      <c r="B79" s="31" t="e">
        <f aca="false">VLOOKUP(A79,'BD-202603'!$A$2:$A$214,1,0)</f>
        <v>#N/A</v>
      </c>
      <c r="C79" s="31" t="e">
        <f aca="false">VLOOKUP(A79,'BD-202602'!$A$2:$A$189,1,0)</f>
        <v>#N/A</v>
      </c>
      <c r="D79" s="31" t="e">
        <f aca="false">VLOOKUP(A79,'BD-202601'!$A$1:$A$198,1,0)</f>
        <v>#N/A</v>
      </c>
    </row>
    <row r="80" customFormat="false" ht="15" hidden="false" customHeight="false" outlineLevel="0" collapsed="false">
      <c r="A80" s="10" t="n">
        <v>4226105314750</v>
      </c>
      <c r="B80" s="31" t="e">
        <f aca="false">VLOOKUP(A80,'BD-202603'!$A$2:$A$214,1,0)</f>
        <v>#N/A</v>
      </c>
      <c r="C80" s="31" t="e">
        <f aca="false">VLOOKUP(A80,'BD-202602'!$A$2:$A$189,1,0)</f>
        <v>#N/A</v>
      </c>
      <c r="D80" s="31" t="e">
        <f aca="false">VLOOKUP(A80,'BD-202601'!$A$1:$A$198,1,0)</f>
        <v>#N/A</v>
      </c>
    </row>
    <row r="81" customFormat="false" ht="15" hidden="false" customHeight="false" outlineLevel="0" collapsed="false">
      <c r="A81" s="10" t="n">
        <v>4226105316070</v>
      </c>
      <c r="B81" s="31" t="e">
        <f aca="false">VLOOKUP(A81,'BD-202603'!$A$2:$A$214,1,0)</f>
        <v>#N/A</v>
      </c>
      <c r="C81" s="31" t="e">
        <f aca="false">VLOOKUP(A81,'BD-202602'!$A$2:$A$189,1,0)</f>
        <v>#N/A</v>
      </c>
      <c r="D81" s="31" t="e">
        <f aca="false">VLOOKUP(A81,'BD-202601'!$A$1:$A$198,1,0)</f>
        <v>#N/A</v>
      </c>
    </row>
    <row r="82" customFormat="false" ht="15" hidden="false" customHeight="false" outlineLevel="0" collapsed="false">
      <c r="A82" s="10" t="n">
        <v>4226105316103</v>
      </c>
      <c r="B82" s="31" t="e">
        <f aca="false">VLOOKUP(A82,'BD-202603'!$A$2:$A$214,1,0)</f>
        <v>#N/A</v>
      </c>
      <c r="C82" s="31" t="e">
        <f aca="false">VLOOKUP(A82,'BD-202602'!$A$2:$A$189,1,0)</f>
        <v>#N/A</v>
      </c>
      <c r="D82" s="31" t="e">
        <f aca="false">VLOOKUP(A82,'BD-202601'!$A$1:$A$198,1,0)</f>
        <v>#N/A</v>
      </c>
    </row>
    <row r="83" customFormat="false" ht="15" hidden="false" customHeight="false" outlineLevel="0" collapsed="false">
      <c r="A83" s="10" t="n">
        <v>4226105316114</v>
      </c>
      <c r="B83" s="31" t="e">
        <f aca="false">VLOOKUP(A83,'BD-202603'!$A$2:$A$214,1,0)</f>
        <v>#N/A</v>
      </c>
      <c r="C83" s="31" t="e">
        <f aca="false">VLOOKUP(A83,'BD-202602'!$A$2:$A$189,1,0)</f>
        <v>#N/A</v>
      </c>
      <c r="D83" s="31" t="e">
        <f aca="false">VLOOKUP(A83,'BD-202601'!$A$1:$A$198,1,0)</f>
        <v>#N/A</v>
      </c>
    </row>
    <row r="84" customFormat="false" ht="15" hidden="false" customHeight="false" outlineLevel="0" collapsed="false">
      <c r="A84" s="10" t="n">
        <v>4226105317302</v>
      </c>
      <c r="B84" s="31" t="e">
        <f aca="false">VLOOKUP(A84,'BD-202603'!$A$2:$A$214,1,0)</f>
        <v>#N/A</v>
      </c>
      <c r="C84" s="31" t="e">
        <f aca="false">VLOOKUP(A84,'BD-202602'!$A$2:$A$189,1,0)</f>
        <v>#N/A</v>
      </c>
      <c r="D84" s="31" t="e">
        <f aca="false">VLOOKUP(A84,'BD-202601'!$A$1:$A$198,1,0)</f>
        <v>#N/A</v>
      </c>
    </row>
    <row r="85" customFormat="false" ht="15" hidden="false" customHeight="false" outlineLevel="0" collapsed="false">
      <c r="A85" s="10" t="n">
        <v>4226105319535</v>
      </c>
      <c r="B85" s="31" t="e">
        <f aca="false">VLOOKUP(A85,'BD-202603'!$A$2:$A$214,1,0)</f>
        <v>#N/A</v>
      </c>
      <c r="C85" s="31" t="e">
        <f aca="false">VLOOKUP(A85,'BD-202602'!$A$2:$A$189,1,0)</f>
        <v>#N/A</v>
      </c>
      <c r="D85" s="31" t="e">
        <f aca="false">VLOOKUP(A85,'BD-202601'!$A$1:$A$198,1,0)</f>
        <v>#N/A</v>
      </c>
    </row>
    <row r="86" customFormat="false" ht="15" hidden="false" customHeight="false" outlineLevel="0" collapsed="false">
      <c r="A86" s="10" t="n">
        <v>4226105319634</v>
      </c>
      <c r="B86" s="31" t="e">
        <f aca="false">VLOOKUP(A86,'BD-202603'!$A$2:$A$214,1,0)</f>
        <v>#N/A</v>
      </c>
      <c r="C86" s="31" t="e">
        <f aca="false">VLOOKUP(A86,'BD-202602'!$A$2:$A$189,1,0)</f>
        <v>#N/A</v>
      </c>
      <c r="D86" s="31" t="e">
        <f aca="false">VLOOKUP(A86,'BD-202601'!$A$1:$A$198,1,0)</f>
        <v>#N/A</v>
      </c>
    </row>
    <row r="87" customFormat="false" ht="15" hidden="false" customHeight="false" outlineLevel="0" collapsed="false">
      <c r="A87" s="10" t="n">
        <v>4226105319942</v>
      </c>
      <c r="B87" s="31" t="e">
        <f aca="false">VLOOKUP(A87,'BD-202603'!$A$2:$A$214,1,0)</f>
        <v>#N/A</v>
      </c>
      <c r="C87" s="31" t="e">
        <f aca="false">VLOOKUP(A87,'BD-202602'!$A$2:$A$189,1,0)</f>
        <v>#N/A</v>
      </c>
      <c r="D87" s="31" t="e">
        <f aca="false">VLOOKUP(A87,'BD-202601'!$A$1:$A$198,1,0)</f>
        <v>#N/A</v>
      </c>
    </row>
    <row r="88" customFormat="false" ht="15" hidden="false" customHeight="false" outlineLevel="0" collapsed="false">
      <c r="A88" s="10" t="n">
        <v>4226105320008</v>
      </c>
      <c r="B88" s="31" t="e">
        <f aca="false">VLOOKUP(A88,'BD-202603'!$A$2:$A$214,1,0)</f>
        <v>#N/A</v>
      </c>
      <c r="C88" s="31" t="e">
        <f aca="false">VLOOKUP(A88,'BD-202602'!$A$2:$A$189,1,0)</f>
        <v>#N/A</v>
      </c>
      <c r="D88" s="31" t="e">
        <f aca="false">VLOOKUP(A88,'BD-202601'!$A$1:$A$198,1,0)</f>
        <v>#N/A</v>
      </c>
    </row>
    <row r="89" customFormat="false" ht="15" hidden="false" customHeight="false" outlineLevel="0" collapsed="false">
      <c r="A89" s="10" t="n">
        <v>4226105320173</v>
      </c>
      <c r="B89" s="31" t="e">
        <f aca="false">VLOOKUP(A89,'BD-202603'!$A$2:$A$214,1,0)</f>
        <v>#N/A</v>
      </c>
      <c r="C89" s="31" t="e">
        <f aca="false">VLOOKUP(A89,'BD-202602'!$A$2:$A$189,1,0)</f>
        <v>#N/A</v>
      </c>
      <c r="D89" s="31" t="e">
        <f aca="false">VLOOKUP(A89,'BD-202601'!$A$1:$A$198,1,0)</f>
        <v>#N/A</v>
      </c>
    </row>
    <row r="90" customFormat="false" ht="15" hidden="false" customHeight="false" outlineLevel="0" collapsed="false">
      <c r="A90" s="10" t="n">
        <v>4226105327026</v>
      </c>
      <c r="B90" s="31" t="e">
        <f aca="false">VLOOKUP(A90,'BD-202603'!$A$2:$A$214,1,0)</f>
        <v>#N/A</v>
      </c>
      <c r="C90" s="31" t="e">
        <f aca="false">VLOOKUP(A90,'BD-202602'!$A$2:$A$189,1,0)</f>
        <v>#N/A</v>
      </c>
      <c r="D90" s="31" t="e">
        <f aca="false">VLOOKUP(A90,'BD-202601'!$A$1:$A$198,1,0)</f>
        <v>#N/A</v>
      </c>
    </row>
    <row r="91" customFormat="false" ht="15" hidden="false" customHeight="false" outlineLevel="0" collapsed="false">
      <c r="A91" s="10" t="n">
        <v>4226105327367</v>
      </c>
      <c r="B91" s="31" t="e">
        <f aca="false">VLOOKUP(A91,'BD-202603'!$A$2:$A$214,1,0)</f>
        <v>#N/A</v>
      </c>
      <c r="C91" s="31" t="e">
        <f aca="false">VLOOKUP(A91,'BD-202602'!$A$2:$A$189,1,0)</f>
        <v>#N/A</v>
      </c>
      <c r="D91" s="31" t="e">
        <f aca="false">VLOOKUP(A91,'BD-202601'!$A$1:$A$198,1,0)</f>
        <v>#N/A</v>
      </c>
    </row>
    <row r="92" customFormat="false" ht="15" hidden="false" customHeight="false" outlineLevel="0" collapsed="false">
      <c r="A92" s="10" t="n">
        <v>4226105329567</v>
      </c>
      <c r="B92" s="31" t="e">
        <f aca="false">VLOOKUP(A92,'BD-202603'!$A$2:$A$214,1,0)</f>
        <v>#N/A</v>
      </c>
      <c r="C92" s="31" t="e">
        <f aca="false">VLOOKUP(A92,'BD-202602'!$A$2:$A$189,1,0)</f>
        <v>#N/A</v>
      </c>
      <c r="D92" s="31" t="e">
        <f aca="false">VLOOKUP(A92,'BD-202601'!$A$1:$A$198,1,0)</f>
        <v>#N/A</v>
      </c>
    </row>
    <row r="93" customFormat="false" ht="15" hidden="false" customHeight="false" outlineLevel="0" collapsed="false">
      <c r="A93" s="10" t="n">
        <v>4226105331998</v>
      </c>
      <c r="B93" s="31" t="e">
        <f aca="false">VLOOKUP(A93,'BD-202603'!$A$2:$A$214,1,0)</f>
        <v>#N/A</v>
      </c>
      <c r="C93" s="31" t="e">
        <f aca="false">VLOOKUP(A93,'BD-202602'!$A$2:$A$189,1,0)</f>
        <v>#N/A</v>
      </c>
      <c r="D93" s="31" t="e">
        <f aca="false">VLOOKUP(A93,'BD-202601'!$A$1:$A$198,1,0)</f>
        <v>#N/A</v>
      </c>
    </row>
    <row r="94" customFormat="false" ht="15" hidden="false" customHeight="false" outlineLevel="0" collapsed="false">
      <c r="A94" s="10" t="n">
        <v>4226105332009</v>
      </c>
      <c r="B94" s="31" t="e">
        <f aca="false">VLOOKUP(A94,'BD-202603'!$A$2:$A$214,1,0)</f>
        <v>#N/A</v>
      </c>
      <c r="C94" s="31" t="e">
        <f aca="false">VLOOKUP(A94,'BD-202602'!$A$2:$A$189,1,0)</f>
        <v>#N/A</v>
      </c>
      <c r="D94" s="31" t="e">
        <f aca="false">VLOOKUP(A94,'BD-202601'!$A$1:$A$198,1,0)</f>
        <v>#N/A</v>
      </c>
    </row>
    <row r="95" customFormat="false" ht="15" hidden="false" customHeight="false" outlineLevel="0" collapsed="false">
      <c r="A95" s="10" t="n">
        <v>4226105336387</v>
      </c>
      <c r="B95" s="31" t="e">
        <f aca="false">VLOOKUP(A95,'BD-202603'!$A$2:$A$214,1,0)</f>
        <v>#N/A</v>
      </c>
      <c r="C95" s="31" t="e">
        <f aca="false">VLOOKUP(A95,'BD-202602'!$A$2:$A$189,1,0)</f>
        <v>#N/A</v>
      </c>
      <c r="D95" s="31" t="e">
        <f aca="false">VLOOKUP(A95,'BD-202601'!$A$1:$A$198,1,0)</f>
        <v>#N/A</v>
      </c>
    </row>
    <row r="96" customFormat="false" ht="15" hidden="false" customHeight="false" outlineLevel="0" collapsed="false">
      <c r="A96" s="10" t="n">
        <v>4226105336398</v>
      </c>
      <c r="B96" s="31" t="e">
        <f aca="false">VLOOKUP(A96,'BD-202603'!$A$2:$A$214,1,0)</f>
        <v>#N/A</v>
      </c>
      <c r="C96" s="31" t="e">
        <f aca="false">VLOOKUP(A96,'BD-202602'!$A$2:$A$189,1,0)</f>
        <v>#N/A</v>
      </c>
      <c r="D96" s="31" t="e">
        <f aca="false">VLOOKUP(A96,'BD-202601'!$A$1:$A$198,1,0)</f>
        <v>#N/A</v>
      </c>
    </row>
    <row r="97" customFormat="false" ht="15" hidden="false" customHeight="false" outlineLevel="0" collapsed="false">
      <c r="A97" s="10" t="n">
        <v>4226105336442</v>
      </c>
      <c r="B97" s="31" t="e">
        <f aca="false">VLOOKUP(A97,'BD-202603'!$A$2:$A$214,1,0)</f>
        <v>#N/A</v>
      </c>
      <c r="C97" s="31" t="e">
        <f aca="false">VLOOKUP(A97,'BD-202602'!$A$2:$A$189,1,0)</f>
        <v>#N/A</v>
      </c>
      <c r="D97" s="31" t="e">
        <f aca="false">VLOOKUP(A97,'BD-202601'!$A$1:$A$198,1,0)</f>
        <v>#N/A</v>
      </c>
    </row>
    <row r="98" customFormat="false" ht="15" hidden="false" customHeight="false" outlineLevel="0" collapsed="false">
      <c r="A98" s="10" t="n">
        <v>4226105336596</v>
      </c>
      <c r="B98" s="31" t="e">
        <f aca="false">VLOOKUP(A98,'BD-202603'!$A$2:$A$214,1,0)</f>
        <v>#N/A</v>
      </c>
      <c r="C98" s="31" t="e">
        <f aca="false">VLOOKUP(A98,'BD-202602'!$A$2:$A$189,1,0)</f>
        <v>#N/A</v>
      </c>
      <c r="D98" s="31" t="e">
        <f aca="false">VLOOKUP(A98,'BD-202601'!$A$1:$A$198,1,0)</f>
        <v>#N/A</v>
      </c>
    </row>
    <row r="99" customFormat="false" ht="15" hidden="false" customHeight="false" outlineLevel="0" collapsed="false">
      <c r="A99" s="10" t="n">
        <v>4226105336618</v>
      </c>
      <c r="B99" s="31" t="e">
        <f aca="false">VLOOKUP(A99,'BD-202603'!$A$2:$A$214,1,0)</f>
        <v>#N/A</v>
      </c>
      <c r="C99" s="31" t="e">
        <f aca="false">VLOOKUP(A99,'BD-202602'!$A$2:$A$189,1,0)</f>
        <v>#N/A</v>
      </c>
      <c r="D99" s="31" t="e">
        <f aca="false">VLOOKUP(A99,'BD-202601'!$A$1:$A$198,1,0)</f>
        <v>#N/A</v>
      </c>
    </row>
    <row r="100" customFormat="false" ht="15" hidden="false" customHeight="false" outlineLevel="0" collapsed="false">
      <c r="A100" s="10" t="n">
        <v>4226105339819</v>
      </c>
      <c r="B100" s="31" t="e">
        <f aca="false">VLOOKUP(A100,'BD-202603'!$A$2:$A$214,1,0)</f>
        <v>#N/A</v>
      </c>
      <c r="C100" s="31" t="e">
        <f aca="false">VLOOKUP(A100,'BD-202602'!$A$2:$A$189,1,0)</f>
        <v>#N/A</v>
      </c>
      <c r="D100" s="31" t="e">
        <f aca="false">VLOOKUP(A100,'BD-202601'!$A$1:$A$198,1,0)</f>
        <v>#N/A</v>
      </c>
    </row>
    <row r="101" customFormat="false" ht="15" hidden="false" customHeight="false" outlineLevel="0" collapsed="false">
      <c r="A101" s="10" t="n">
        <v>4226105339820</v>
      </c>
      <c r="B101" s="31" t="e">
        <f aca="false">VLOOKUP(A101,'BD-202603'!$A$2:$A$214,1,0)</f>
        <v>#N/A</v>
      </c>
      <c r="C101" s="31" t="e">
        <f aca="false">VLOOKUP(A101,'BD-202602'!$A$2:$A$189,1,0)</f>
        <v>#N/A</v>
      </c>
      <c r="D101" s="31" t="e">
        <f aca="false">VLOOKUP(A101,'BD-202601'!$A$1:$A$198,1,0)</f>
        <v>#N/A</v>
      </c>
    </row>
    <row r="102" customFormat="false" ht="15" hidden="false" customHeight="false" outlineLevel="0" collapsed="false">
      <c r="A102" s="10" t="n">
        <v>4226105339830</v>
      </c>
      <c r="B102" s="31" t="e">
        <f aca="false">VLOOKUP(A102,'BD-202603'!$A$2:$A$214,1,0)</f>
        <v>#N/A</v>
      </c>
      <c r="C102" s="31" t="e">
        <f aca="false">VLOOKUP(A102,'BD-202602'!$A$2:$A$189,1,0)</f>
        <v>#N/A</v>
      </c>
      <c r="D102" s="31" t="e">
        <f aca="false">VLOOKUP(A102,'BD-202601'!$A$1:$A$198,1,0)</f>
        <v>#N/A</v>
      </c>
    </row>
    <row r="103" customFormat="false" ht="15" hidden="false" customHeight="false" outlineLevel="0" collapsed="false">
      <c r="A103" s="10" t="n">
        <v>4226105339841</v>
      </c>
      <c r="B103" s="31" t="e">
        <f aca="false">VLOOKUP(A103,'BD-202603'!$A$2:$A$214,1,0)</f>
        <v>#N/A</v>
      </c>
      <c r="C103" s="31" t="e">
        <f aca="false">VLOOKUP(A103,'BD-202602'!$A$2:$A$189,1,0)</f>
        <v>#N/A</v>
      </c>
      <c r="D103" s="31" t="e">
        <f aca="false">VLOOKUP(A103,'BD-202601'!$A$1:$A$198,1,0)</f>
        <v>#N/A</v>
      </c>
    </row>
    <row r="104" customFormat="false" ht="15" hidden="false" customHeight="false" outlineLevel="0" collapsed="false">
      <c r="A104" s="10" t="n">
        <v>4226105339852</v>
      </c>
      <c r="B104" s="31" t="e">
        <f aca="false">VLOOKUP(A104,'BD-202603'!$A$2:$A$214,1,0)</f>
        <v>#N/A</v>
      </c>
      <c r="C104" s="31" t="e">
        <f aca="false">VLOOKUP(A104,'BD-202602'!$A$2:$A$189,1,0)</f>
        <v>#N/A</v>
      </c>
      <c r="D104" s="31" t="e">
        <f aca="false">VLOOKUP(A104,'BD-202601'!$A$1:$A$198,1,0)</f>
        <v>#N/A</v>
      </c>
    </row>
    <row r="105" customFormat="false" ht="15" hidden="false" customHeight="false" outlineLevel="0" collapsed="false">
      <c r="A105" s="10" t="n">
        <v>4226105339863</v>
      </c>
      <c r="B105" s="31" t="e">
        <f aca="false">VLOOKUP(A105,'BD-202603'!$A$2:$A$214,1,0)</f>
        <v>#N/A</v>
      </c>
      <c r="C105" s="31" t="e">
        <f aca="false">VLOOKUP(A105,'BD-202602'!$A$2:$A$189,1,0)</f>
        <v>#N/A</v>
      </c>
      <c r="D105" s="31" t="e">
        <f aca="false">VLOOKUP(A105,'BD-202601'!$A$1:$A$198,1,0)</f>
        <v>#N/A</v>
      </c>
    </row>
    <row r="106" customFormat="false" ht="15" hidden="false" customHeight="false" outlineLevel="0" collapsed="false">
      <c r="A106" s="10" t="n">
        <v>4226105340325</v>
      </c>
      <c r="B106" s="31" t="e">
        <f aca="false">VLOOKUP(A106,'BD-202603'!$A$2:$A$214,1,0)</f>
        <v>#N/A</v>
      </c>
      <c r="C106" s="31" t="e">
        <f aca="false">VLOOKUP(A106,'BD-202602'!$A$2:$A$189,1,0)</f>
        <v>#N/A</v>
      </c>
      <c r="D106" s="31" t="e">
        <f aca="false">VLOOKUP(A106,'BD-202601'!$A$1:$A$198,1,0)</f>
        <v>#N/A</v>
      </c>
    </row>
    <row r="107" customFormat="false" ht="15" hidden="false" customHeight="false" outlineLevel="0" collapsed="false">
      <c r="A107" s="10" t="n">
        <v>4226105345946</v>
      </c>
      <c r="B107" s="31" t="e">
        <f aca="false">VLOOKUP(A107,'BD-202603'!$A$2:$A$214,1,0)</f>
        <v>#N/A</v>
      </c>
      <c r="C107" s="31" t="e">
        <f aca="false">VLOOKUP(A107,'BD-202602'!$A$2:$A$189,1,0)</f>
        <v>#N/A</v>
      </c>
      <c r="D107" s="31" t="e">
        <f aca="false">VLOOKUP(A107,'BD-202601'!$A$1:$A$198,1,0)</f>
        <v>#N/A</v>
      </c>
    </row>
    <row r="108" customFormat="false" ht="15" hidden="false" customHeight="false" outlineLevel="0" collapsed="false">
      <c r="A108" s="10" t="n">
        <v>4226105346056</v>
      </c>
      <c r="B108" s="31" t="e">
        <f aca="false">VLOOKUP(A108,'BD-202603'!$A$2:$A$214,1,0)</f>
        <v>#N/A</v>
      </c>
      <c r="C108" s="31" t="e">
        <f aca="false">VLOOKUP(A108,'BD-202602'!$A$2:$A$189,1,0)</f>
        <v>#N/A</v>
      </c>
      <c r="D108" s="31" t="e">
        <f aca="false">VLOOKUP(A108,'BD-202601'!$A$1:$A$198,1,0)</f>
        <v>#N/A</v>
      </c>
    </row>
    <row r="109" customFormat="false" ht="15" hidden="false" customHeight="false" outlineLevel="0" collapsed="false">
      <c r="A109" s="10" t="n">
        <v>4226105346111</v>
      </c>
      <c r="B109" s="31" t="e">
        <f aca="false">VLOOKUP(A109,'BD-202603'!$A$2:$A$214,1,0)</f>
        <v>#N/A</v>
      </c>
      <c r="C109" s="31" t="e">
        <f aca="false">VLOOKUP(A109,'BD-202602'!$A$2:$A$189,1,0)</f>
        <v>#N/A</v>
      </c>
      <c r="D109" s="31" t="e">
        <f aca="false">VLOOKUP(A109,'BD-202601'!$A$1:$A$198,1,0)</f>
        <v>#N/A</v>
      </c>
    </row>
    <row r="110" customFormat="false" ht="15" hidden="false" customHeight="false" outlineLevel="0" collapsed="false">
      <c r="A110" s="10" t="n">
        <v>4226105350357</v>
      </c>
      <c r="B110" s="31" t="e">
        <f aca="false">VLOOKUP(A110,'BD-202603'!$A$2:$A$214,1,0)</f>
        <v>#N/A</v>
      </c>
      <c r="C110" s="31" t="e">
        <f aca="false">VLOOKUP(A110,'BD-202602'!$A$2:$A$189,1,0)</f>
        <v>#N/A</v>
      </c>
      <c r="D110" s="31" t="e">
        <f aca="false">VLOOKUP(A110,'BD-202601'!$A$1:$A$198,1,0)</f>
        <v>#N/A</v>
      </c>
    </row>
    <row r="111" customFormat="false" ht="15" hidden="false" customHeight="false" outlineLevel="0" collapsed="false">
      <c r="A111" s="10" t="n">
        <v>4226105350379</v>
      </c>
      <c r="B111" s="31" t="e">
        <f aca="false">VLOOKUP(A111,'BD-202603'!$A$2:$A$214,1,0)</f>
        <v>#N/A</v>
      </c>
      <c r="C111" s="31" t="e">
        <f aca="false">VLOOKUP(A111,'BD-202602'!$A$2:$A$189,1,0)</f>
        <v>#N/A</v>
      </c>
      <c r="D111" s="31" t="e">
        <f aca="false">VLOOKUP(A111,'BD-202601'!$A$1:$A$198,1,0)</f>
        <v>#N/A</v>
      </c>
    </row>
    <row r="112" customFormat="false" ht="15" hidden="false" customHeight="false" outlineLevel="0" collapsed="false">
      <c r="A112" s="10" t="n">
        <v>4226105352876</v>
      </c>
      <c r="B112" s="31" t="e">
        <f aca="false">VLOOKUP(A112,'BD-202603'!$A$2:$A$214,1,0)</f>
        <v>#N/A</v>
      </c>
      <c r="C112" s="31" t="e">
        <f aca="false">VLOOKUP(A112,'BD-202602'!$A$2:$A$189,1,0)</f>
        <v>#N/A</v>
      </c>
      <c r="D112" s="31" t="e">
        <f aca="false">VLOOKUP(A112,'BD-202601'!$A$1:$A$198,1,0)</f>
        <v>#N/A</v>
      </c>
    </row>
    <row r="113" customFormat="false" ht="15" hidden="false" customHeight="false" outlineLevel="0" collapsed="false">
      <c r="A113" s="10" t="n">
        <v>4226105358541</v>
      </c>
      <c r="B113" s="31" t="e">
        <f aca="false">VLOOKUP(A113,'BD-202603'!$A$2:$A$214,1,0)</f>
        <v>#N/A</v>
      </c>
      <c r="C113" s="31" t="e">
        <f aca="false">VLOOKUP(A113,'BD-202602'!$A$2:$A$189,1,0)</f>
        <v>#N/A</v>
      </c>
      <c r="D113" s="31" t="e">
        <f aca="false">VLOOKUP(A113,'BD-202601'!$A$1:$A$198,1,0)</f>
        <v>#N/A</v>
      </c>
    </row>
    <row r="114" customFormat="false" ht="15" hidden="false" customHeight="false" outlineLevel="0" collapsed="false">
      <c r="A114" s="10" t="n">
        <v>4226105359355</v>
      </c>
      <c r="B114" s="31" t="e">
        <f aca="false">VLOOKUP(A114,'BD-202603'!$A$2:$A$214,1,0)</f>
        <v>#N/A</v>
      </c>
      <c r="C114" s="31" t="e">
        <f aca="false">VLOOKUP(A114,'BD-202602'!$A$2:$A$189,1,0)</f>
        <v>#N/A</v>
      </c>
      <c r="D114" s="31" t="e">
        <f aca="false">VLOOKUP(A114,'BD-202601'!$A$1:$A$198,1,0)</f>
        <v>#N/A</v>
      </c>
    </row>
    <row r="115" customFormat="false" ht="15" hidden="false" customHeight="false" outlineLevel="0" collapsed="false">
      <c r="A115" s="10" t="n">
        <v>4226105362501</v>
      </c>
      <c r="B115" s="31" t="e">
        <f aca="false">VLOOKUP(A115,'BD-202603'!$A$2:$A$214,1,0)</f>
        <v>#N/A</v>
      </c>
      <c r="C115" s="31" t="e">
        <f aca="false">VLOOKUP(A115,'BD-202602'!$A$2:$A$189,1,0)</f>
        <v>#N/A</v>
      </c>
      <c r="D115" s="31" t="e">
        <f aca="false">VLOOKUP(A115,'BD-202601'!$A$1:$A$198,1,0)</f>
        <v>#N/A</v>
      </c>
    </row>
    <row r="116" customFormat="false" ht="15" hidden="false" customHeight="false" outlineLevel="0" collapsed="false">
      <c r="A116" s="10" t="n">
        <v>4226105362589</v>
      </c>
      <c r="B116" s="31" t="e">
        <f aca="false">VLOOKUP(A116,'BD-202603'!$A$2:$A$214,1,0)</f>
        <v>#N/A</v>
      </c>
      <c r="C116" s="31" t="e">
        <f aca="false">VLOOKUP(A116,'BD-202602'!$A$2:$A$189,1,0)</f>
        <v>#N/A</v>
      </c>
      <c r="D116" s="31" t="e">
        <f aca="false">VLOOKUP(A116,'BD-202601'!$A$1:$A$198,1,0)</f>
        <v>#N/A</v>
      </c>
    </row>
    <row r="117" customFormat="false" ht="15" hidden="false" customHeight="false" outlineLevel="0" collapsed="false">
      <c r="A117" s="10" t="n">
        <v>4226105364943</v>
      </c>
      <c r="B117" s="31" t="e">
        <f aca="false">VLOOKUP(A117,'BD-202603'!$A$2:$A$214,1,0)</f>
        <v>#N/A</v>
      </c>
      <c r="C117" s="31" t="e">
        <f aca="false">VLOOKUP(A117,'BD-202602'!$A$2:$A$189,1,0)</f>
        <v>#N/A</v>
      </c>
      <c r="D117" s="31" t="e">
        <f aca="false">VLOOKUP(A117,'BD-202601'!$A$1:$A$198,1,0)</f>
        <v>#N/A</v>
      </c>
    </row>
    <row r="118" customFormat="false" ht="15" hidden="false" customHeight="false" outlineLevel="0" collapsed="false">
      <c r="A118" s="10" t="n">
        <v>4226105370168</v>
      </c>
      <c r="B118" s="31" t="e">
        <f aca="false">VLOOKUP(A118,'BD-202603'!$A$2:$A$214,1,0)</f>
        <v>#N/A</v>
      </c>
      <c r="C118" s="31" t="e">
        <f aca="false">VLOOKUP(A118,'BD-202602'!$A$2:$A$189,1,0)</f>
        <v>#N/A</v>
      </c>
      <c r="D118" s="31" t="e">
        <f aca="false">VLOOKUP(A118,'BD-202601'!$A$1:$A$198,1,0)</f>
        <v>#N/A</v>
      </c>
    </row>
    <row r="119" customFormat="false" ht="15" hidden="false" customHeight="false" outlineLevel="0" collapsed="false">
      <c r="A119" s="10" t="n">
        <v>4226105370179</v>
      </c>
      <c r="B119" s="31" t="e">
        <f aca="false">VLOOKUP(A119,'BD-202603'!$A$2:$A$214,1,0)</f>
        <v>#N/A</v>
      </c>
      <c r="C119" s="31" t="e">
        <f aca="false">VLOOKUP(A119,'BD-202602'!$A$2:$A$189,1,0)</f>
        <v>#N/A</v>
      </c>
      <c r="D119" s="31" t="e">
        <f aca="false">VLOOKUP(A119,'BD-202601'!$A$1:$A$198,1,0)</f>
        <v>#N/A</v>
      </c>
    </row>
    <row r="120" customFormat="false" ht="15" hidden="false" customHeight="false" outlineLevel="0" collapsed="false">
      <c r="A120" s="10" t="n">
        <v>4226105370960</v>
      </c>
      <c r="B120" s="31" t="e">
        <f aca="false">VLOOKUP(A120,'BD-202603'!$A$2:$A$214,1,0)</f>
        <v>#N/A</v>
      </c>
      <c r="C120" s="31" t="e">
        <f aca="false">VLOOKUP(A120,'BD-202602'!$A$2:$A$189,1,0)</f>
        <v>#N/A</v>
      </c>
      <c r="D120" s="31" t="e">
        <f aca="false">VLOOKUP(A120,'BD-202601'!$A$1:$A$198,1,0)</f>
        <v>#N/A</v>
      </c>
    </row>
    <row r="121" customFormat="false" ht="15" hidden="false" customHeight="false" outlineLevel="0" collapsed="false">
      <c r="A121" s="10" t="n">
        <v>4226105371136</v>
      </c>
      <c r="B121" s="31" t="e">
        <f aca="false">VLOOKUP(A121,'BD-202603'!$A$2:$A$214,1,0)</f>
        <v>#N/A</v>
      </c>
      <c r="C121" s="31" t="e">
        <f aca="false">VLOOKUP(A121,'BD-202602'!$A$2:$A$189,1,0)</f>
        <v>#N/A</v>
      </c>
      <c r="D121" s="31" t="e">
        <f aca="false">VLOOKUP(A121,'BD-202601'!$A$1:$A$198,1,0)</f>
        <v>#N/A</v>
      </c>
    </row>
    <row r="122" customFormat="false" ht="15" hidden="false" customHeight="false" outlineLevel="0" collapsed="false">
      <c r="A122" s="10" t="n">
        <v>4226105379530</v>
      </c>
      <c r="B122" s="31" t="e">
        <f aca="false">VLOOKUP(A122,'BD-202603'!$A$2:$A$214,1,0)</f>
        <v>#N/A</v>
      </c>
      <c r="C122" s="31" t="e">
        <f aca="false">VLOOKUP(A122,'BD-202602'!$A$2:$A$189,1,0)</f>
        <v>#N/A</v>
      </c>
      <c r="D122" s="31" t="e">
        <f aca="false">VLOOKUP(A122,'BD-202601'!$A$1:$A$198,1,0)</f>
        <v>#N/A</v>
      </c>
    </row>
    <row r="123" customFormat="false" ht="15" hidden="false" customHeight="false" outlineLevel="0" collapsed="false">
      <c r="A123" s="10" t="n">
        <v>4226105379551</v>
      </c>
      <c r="B123" s="31" t="e">
        <f aca="false">VLOOKUP(A123,'BD-202603'!$A$2:$A$214,1,0)</f>
        <v>#N/A</v>
      </c>
      <c r="C123" s="31" t="e">
        <f aca="false">VLOOKUP(A123,'BD-202602'!$A$2:$A$189,1,0)</f>
        <v>#N/A</v>
      </c>
      <c r="D123" s="31" t="e">
        <f aca="false">VLOOKUP(A123,'BD-202601'!$A$1:$A$198,1,0)</f>
        <v>#N/A</v>
      </c>
    </row>
    <row r="124" customFormat="false" ht="15" hidden="false" customHeight="false" outlineLevel="0" collapsed="false">
      <c r="A124" s="10" t="n">
        <v>4226105379782</v>
      </c>
      <c r="B124" s="31" t="e">
        <f aca="false">VLOOKUP(A124,'BD-202603'!$A$2:$A$214,1,0)</f>
        <v>#N/A</v>
      </c>
      <c r="C124" s="31" t="e">
        <f aca="false">VLOOKUP(A124,'BD-202602'!$A$2:$A$189,1,0)</f>
        <v>#N/A</v>
      </c>
      <c r="D124" s="31" t="e">
        <f aca="false">VLOOKUP(A124,'BD-202601'!$A$1:$A$198,1,0)</f>
        <v>#N/A</v>
      </c>
    </row>
    <row r="125" customFormat="false" ht="15" hidden="false" customHeight="false" outlineLevel="0" collapsed="false">
      <c r="A125" s="10" t="n">
        <v>4226105380090</v>
      </c>
      <c r="B125" s="31" t="e">
        <f aca="false">VLOOKUP(A125,'BD-202603'!$A$2:$A$214,1,0)</f>
        <v>#N/A</v>
      </c>
      <c r="C125" s="31" t="e">
        <f aca="false">VLOOKUP(A125,'BD-202602'!$A$2:$A$189,1,0)</f>
        <v>#N/A</v>
      </c>
      <c r="D125" s="31" t="e">
        <f aca="false">VLOOKUP(A125,'BD-202601'!$A$1:$A$198,1,0)</f>
        <v>#N/A</v>
      </c>
    </row>
    <row r="126" customFormat="false" ht="15" hidden="false" customHeight="false" outlineLevel="0" collapsed="false">
      <c r="A126" s="10" t="n">
        <v>4226105381487</v>
      </c>
      <c r="B126" s="31" t="e">
        <f aca="false">VLOOKUP(A126,'BD-202603'!$A$2:$A$214,1,0)</f>
        <v>#N/A</v>
      </c>
      <c r="C126" s="31" t="e">
        <f aca="false">VLOOKUP(A126,'BD-202602'!$A$2:$A$189,1,0)</f>
        <v>#N/A</v>
      </c>
      <c r="D126" s="31" t="e">
        <f aca="false">VLOOKUP(A126,'BD-202601'!$A$1:$A$198,1,0)</f>
        <v>#N/A</v>
      </c>
    </row>
    <row r="127" customFormat="false" ht="15" hidden="false" customHeight="false" outlineLevel="0" collapsed="false">
      <c r="A127" s="10" t="n">
        <v>4226105381817</v>
      </c>
      <c r="B127" s="31" t="e">
        <f aca="false">VLOOKUP(A127,'BD-202603'!$A$2:$A$214,1,0)</f>
        <v>#N/A</v>
      </c>
      <c r="C127" s="31" t="e">
        <f aca="false">VLOOKUP(A127,'BD-202602'!$A$2:$A$189,1,0)</f>
        <v>#N/A</v>
      </c>
      <c r="D127" s="31" t="e">
        <f aca="false">VLOOKUP(A127,'BD-202601'!$A$1:$A$198,1,0)</f>
        <v>#N/A</v>
      </c>
    </row>
    <row r="128" customFormat="false" ht="15" hidden="false" customHeight="false" outlineLevel="0" collapsed="false">
      <c r="A128" s="10" t="n">
        <v>4226105381883</v>
      </c>
      <c r="B128" s="31" t="e">
        <f aca="false">VLOOKUP(A128,'BD-202603'!$A$2:$A$214,1,0)</f>
        <v>#N/A</v>
      </c>
      <c r="C128" s="31" t="e">
        <f aca="false">VLOOKUP(A128,'BD-202602'!$A$2:$A$189,1,0)</f>
        <v>#N/A</v>
      </c>
      <c r="D128" s="31" t="e">
        <f aca="false">VLOOKUP(A128,'BD-202601'!$A$1:$A$198,1,0)</f>
        <v>#N/A</v>
      </c>
    </row>
    <row r="129" customFormat="false" ht="15" hidden="false" customHeight="false" outlineLevel="0" collapsed="false">
      <c r="A129" s="10" t="n">
        <v>4226105390056</v>
      </c>
      <c r="B129" s="31" t="e">
        <f aca="false">VLOOKUP(A129,'BD-202603'!$A$2:$A$214,1,0)</f>
        <v>#N/A</v>
      </c>
      <c r="C129" s="31" t="e">
        <f aca="false">VLOOKUP(A129,'BD-202602'!$A$2:$A$189,1,0)</f>
        <v>#N/A</v>
      </c>
      <c r="D129" s="31" t="e">
        <f aca="false">VLOOKUP(A129,'BD-202601'!$A$1:$A$198,1,0)</f>
        <v>#N/A</v>
      </c>
    </row>
    <row r="130" customFormat="false" ht="15" hidden="false" customHeight="false" outlineLevel="0" collapsed="false">
      <c r="A130" s="10" t="n">
        <v>4226105390067</v>
      </c>
      <c r="B130" s="31" t="e">
        <f aca="false">VLOOKUP(A130,'BD-202603'!$A$2:$A$214,1,0)</f>
        <v>#N/A</v>
      </c>
      <c r="C130" s="31" t="e">
        <f aca="false">VLOOKUP(A130,'BD-202602'!$A$2:$A$189,1,0)</f>
        <v>#N/A</v>
      </c>
      <c r="D130" s="31" t="e">
        <f aca="false">VLOOKUP(A130,'BD-202601'!$A$1:$A$198,1,0)</f>
        <v>#N/A</v>
      </c>
    </row>
    <row r="131" customFormat="false" ht="15" hidden="false" customHeight="false" outlineLevel="0" collapsed="false">
      <c r="A131" s="10" t="n">
        <v>4226105390078</v>
      </c>
      <c r="B131" s="31" t="e">
        <f aca="false">VLOOKUP(A131,'BD-202603'!$A$2:$A$214,1,0)</f>
        <v>#N/A</v>
      </c>
      <c r="C131" s="31" t="e">
        <f aca="false">VLOOKUP(A131,'BD-202602'!$A$2:$A$189,1,0)</f>
        <v>#N/A</v>
      </c>
      <c r="D131" s="31" t="e">
        <f aca="false">VLOOKUP(A131,'BD-202601'!$A$1:$A$198,1,0)</f>
        <v>#N/A</v>
      </c>
    </row>
    <row r="132" customFormat="false" ht="15" hidden="false" customHeight="false" outlineLevel="0" collapsed="false">
      <c r="A132" s="10" t="n">
        <v>4226105390089</v>
      </c>
      <c r="B132" s="31" t="e">
        <f aca="false">VLOOKUP(A132,'BD-202603'!$A$2:$A$214,1,0)</f>
        <v>#N/A</v>
      </c>
      <c r="C132" s="31" t="e">
        <f aca="false">VLOOKUP(A132,'BD-202602'!$A$2:$A$189,1,0)</f>
        <v>#N/A</v>
      </c>
      <c r="D132" s="31" t="e">
        <f aca="false">VLOOKUP(A132,'BD-202601'!$A$1:$A$198,1,0)</f>
        <v>#N/A</v>
      </c>
    </row>
    <row r="133" customFormat="false" ht="15" hidden="false" customHeight="false" outlineLevel="0" collapsed="false">
      <c r="A133" s="10" t="n">
        <v>4226105390090</v>
      </c>
      <c r="B133" s="31" t="e">
        <f aca="false">VLOOKUP(A133,'BD-202603'!$A$2:$A$214,1,0)</f>
        <v>#N/A</v>
      </c>
      <c r="C133" s="31" t="e">
        <f aca="false">VLOOKUP(A133,'BD-202602'!$A$2:$A$189,1,0)</f>
        <v>#N/A</v>
      </c>
      <c r="D133" s="31" t="e">
        <f aca="false">VLOOKUP(A133,'BD-202601'!$A$1:$A$198,1,0)</f>
        <v>#N/A</v>
      </c>
    </row>
    <row r="134" customFormat="false" ht="15" hidden="false" customHeight="false" outlineLevel="0" collapsed="false">
      <c r="A134" s="10" t="n">
        <v>4226107063101</v>
      </c>
      <c r="B134" s="31" t="e">
        <f aca="false">VLOOKUP(A134,'BD-202603'!$A$2:$A$214,1,0)</f>
        <v>#N/A</v>
      </c>
      <c r="C134" s="31" t="e">
        <f aca="false">VLOOKUP(A134,'BD-202602'!$A$2:$A$189,1,0)</f>
        <v>#N/A</v>
      </c>
      <c r="D134" s="31" t="e">
        <f aca="false">VLOOKUP(A134,'BD-202601'!$A$1:$A$198,1,0)</f>
        <v>#N/A</v>
      </c>
    </row>
    <row r="135" customFormat="false" ht="15" hidden="false" customHeight="false" outlineLevel="0" collapsed="false">
      <c r="A135" s="10" t="n">
        <v>4226107063112</v>
      </c>
      <c r="B135" s="31" t="e">
        <f aca="false">VLOOKUP(A135,'BD-202603'!$A$2:$A$214,1,0)</f>
        <v>#N/A</v>
      </c>
      <c r="C135" s="31" t="e">
        <f aca="false">VLOOKUP(A135,'BD-202602'!$A$2:$A$189,1,0)</f>
        <v>#N/A</v>
      </c>
      <c r="D135" s="31" t="e">
        <f aca="false">VLOOKUP(A135,'BD-202601'!$A$1:$A$198,1,0)</f>
        <v>#N/A</v>
      </c>
    </row>
    <row r="136" customFormat="false" ht="15" hidden="false" customHeight="false" outlineLevel="0" collapsed="false">
      <c r="A136" s="10" t="n">
        <v>4226107063123</v>
      </c>
      <c r="B136" s="31" t="e">
        <f aca="false">VLOOKUP(A136,'BD-202603'!$A$2:$A$214,1,0)</f>
        <v>#N/A</v>
      </c>
      <c r="C136" s="31" t="e">
        <f aca="false">VLOOKUP(A136,'BD-202602'!$A$2:$A$189,1,0)</f>
        <v>#N/A</v>
      </c>
      <c r="D136" s="31" t="e">
        <f aca="false">VLOOKUP(A136,'BD-202601'!$A$1:$A$198,1,0)</f>
        <v>#N/A</v>
      </c>
    </row>
    <row r="137" customFormat="false" ht="15" hidden="false" customHeight="false" outlineLevel="0" collapsed="false">
      <c r="A137" s="10" t="n">
        <v>4226107063134</v>
      </c>
      <c r="B137" s="31" t="e">
        <f aca="false">VLOOKUP(A137,'BD-202603'!$A$2:$A$214,1,0)</f>
        <v>#N/A</v>
      </c>
      <c r="C137" s="31" t="e">
        <f aca="false">VLOOKUP(A137,'BD-202602'!$A$2:$A$189,1,0)</f>
        <v>#N/A</v>
      </c>
      <c r="D137" s="31" t="e">
        <f aca="false">VLOOKUP(A137,'BD-202601'!$A$1:$A$198,1,0)</f>
        <v>#N/A</v>
      </c>
    </row>
    <row r="138" customFormat="false" ht="15" hidden="false" customHeight="false" outlineLevel="0" collapsed="false">
      <c r="A138" s="10" t="n">
        <v>4226107063145</v>
      </c>
      <c r="B138" s="31" t="e">
        <f aca="false">VLOOKUP(A138,'BD-202603'!$A$2:$A$214,1,0)</f>
        <v>#N/A</v>
      </c>
      <c r="C138" s="31" t="e">
        <f aca="false">VLOOKUP(A138,'BD-202602'!$A$2:$A$189,1,0)</f>
        <v>#N/A</v>
      </c>
      <c r="D138" s="31" t="e">
        <f aca="false">VLOOKUP(A138,'BD-202601'!$A$1:$A$198,1,0)</f>
        <v>#N/A</v>
      </c>
    </row>
    <row r="139" customFormat="false" ht="15" hidden="false" customHeight="false" outlineLevel="0" collapsed="false">
      <c r="A139" s="10" t="n">
        <v>4226107063156</v>
      </c>
      <c r="B139" s="31" t="e">
        <f aca="false">VLOOKUP(A139,'BD-202603'!$A$2:$A$214,1,0)</f>
        <v>#N/A</v>
      </c>
      <c r="C139" s="31" t="e">
        <f aca="false">VLOOKUP(A139,'BD-202602'!$A$2:$A$189,1,0)</f>
        <v>#N/A</v>
      </c>
      <c r="D139" s="31" t="e">
        <f aca="false">VLOOKUP(A139,'BD-202601'!$A$1:$A$198,1,0)</f>
        <v>#N/A</v>
      </c>
    </row>
    <row r="140" customFormat="false" ht="15" hidden="false" customHeight="false" outlineLevel="0" collapsed="false">
      <c r="A140" s="10" t="n">
        <v>4226107063167</v>
      </c>
      <c r="B140" s="31" t="e">
        <f aca="false">VLOOKUP(A140,'BD-202603'!$A$2:$A$214,1,0)</f>
        <v>#N/A</v>
      </c>
      <c r="C140" s="31" t="e">
        <f aca="false">VLOOKUP(A140,'BD-202602'!$A$2:$A$189,1,0)</f>
        <v>#N/A</v>
      </c>
      <c r="D140" s="31" t="e">
        <f aca="false">VLOOKUP(A140,'BD-202601'!$A$1:$A$198,1,0)</f>
        <v>#N/A</v>
      </c>
    </row>
    <row r="141" customFormat="false" ht="15" hidden="false" customHeight="false" outlineLevel="0" collapsed="false">
      <c r="A141" s="10" t="n">
        <v>4226107063178</v>
      </c>
      <c r="B141" s="31" t="e">
        <f aca="false">VLOOKUP(A141,'BD-202603'!$A$2:$A$214,1,0)</f>
        <v>#N/A</v>
      </c>
      <c r="C141" s="31" t="e">
        <f aca="false">VLOOKUP(A141,'BD-202602'!$A$2:$A$189,1,0)</f>
        <v>#N/A</v>
      </c>
      <c r="D141" s="31" t="e">
        <f aca="false">VLOOKUP(A141,'BD-202601'!$A$1:$A$198,1,0)</f>
        <v>#N/A</v>
      </c>
    </row>
    <row r="142" customFormat="false" ht="15" hidden="false" customHeight="false" outlineLevel="0" collapsed="false">
      <c r="A142" s="10" t="n">
        <v>4226107063189</v>
      </c>
      <c r="B142" s="31" t="e">
        <f aca="false">VLOOKUP(A142,'BD-202603'!$A$2:$A$214,1,0)</f>
        <v>#N/A</v>
      </c>
      <c r="C142" s="31" t="e">
        <f aca="false">VLOOKUP(A142,'BD-202602'!$A$2:$A$189,1,0)</f>
        <v>#N/A</v>
      </c>
      <c r="D142" s="31" t="e">
        <f aca="false">VLOOKUP(A142,'BD-202601'!$A$1:$A$198,1,0)</f>
        <v>#N/A</v>
      </c>
    </row>
    <row r="143" customFormat="false" ht="15" hidden="false" customHeight="false" outlineLevel="0" collapsed="false">
      <c r="A143" s="10" t="n">
        <v>4226105317830</v>
      </c>
      <c r="B143" s="31" t="e">
        <f aca="false">VLOOKUP(A143,'BD-202603'!$A$2:$A$214,1,0)</f>
        <v>#N/A</v>
      </c>
      <c r="C143" s="31" t="e">
        <f aca="false">VLOOKUP(A143,'BD-202602'!$A$2:$A$189,1,0)</f>
        <v>#N/A</v>
      </c>
      <c r="D143" s="31" t="e">
        <f aca="false">VLOOKUP(A143,'BD-202601'!$A$1:$A$198,1,0)</f>
        <v>#N/A</v>
      </c>
    </row>
    <row r="144" customFormat="false" ht="15" hidden="false" customHeight="false" outlineLevel="0" collapsed="false">
      <c r="A144" s="10" t="n">
        <v>4226105385293</v>
      </c>
      <c r="B144" s="31" t="e">
        <f aca="false">VLOOKUP(A144,'BD-202603'!$A$2:$A$214,1,0)</f>
        <v>#N/A</v>
      </c>
      <c r="C144" s="31" t="e">
        <f aca="false">VLOOKUP(A144,'BD-202602'!$A$2:$A$189,1,0)</f>
        <v>#N/A</v>
      </c>
      <c r="D144" s="31" t="e">
        <f aca="false">VLOOKUP(A144,'BD-202601'!$A$1:$A$198,1,0)</f>
        <v>#N/A</v>
      </c>
    </row>
    <row r="145" customFormat="false" ht="15" hidden="false" customHeight="false" outlineLevel="0" collapsed="false">
      <c r="A145" s="10" t="n">
        <v>4226105385304</v>
      </c>
      <c r="B145" s="31" t="e">
        <f aca="false">VLOOKUP(A145,'BD-202603'!$A$2:$A$214,1,0)</f>
        <v>#N/A</v>
      </c>
      <c r="C145" s="31" t="e">
        <f aca="false">VLOOKUP(A145,'BD-202602'!$A$2:$A$189,1,0)</f>
        <v>#N/A</v>
      </c>
      <c r="D145" s="31" t="e">
        <f aca="false">VLOOKUP(A145,'BD-202601'!$A$1:$A$198,1,0)</f>
        <v>#N/A</v>
      </c>
    </row>
    <row r="146" customFormat="false" ht="15" hidden="false" customHeight="false" outlineLevel="0" collapsed="false">
      <c r="A146" s="10" t="n">
        <v>4226102878382</v>
      </c>
      <c r="B146" s="31" t="e">
        <f aca="false">VLOOKUP(A146,'BD-202603'!$A$2:$A$214,1,0)</f>
        <v>#N/A</v>
      </c>
      <c r="C146" s="31" t="e">
        <f aca="false">VLOOKUP(A146,'BD-202602'!$A$2:$A$189,1,0)</f>
        <v>#N/A</v>
      </c>
      <c r="D146" s="31" t="e">
        <f aca="false">VLOOKUP(A146,'BD-202601'!$A$1:$A$198,1,0)</f>
        <v>#N/A</v>
      </c>
    </row>
    <row r="147" customFormat="false" ht="15" hidden="false" customHeight="false" outlineLevel="0" collapsed="false">
      <c r="A147" s="10" t="n">
        <v>4226102899580</v>
      </c>
      <c r="B147" s="31" t="e">
        <f aca="false">VLOOKUP(A147,'BD-202603'!$A$2:$A$214,1,0)</f>
        <v>#N/A</v>
      </c>
      <c r="C147" s="31" t="e">
        <f aca="false">VLOOKUP(A147,'BD-202602'!$A$2:$A$189,1,0)</f>
        <v>#N/A</v>
      </c>
      <c r="D147" s="31" t="e">
        <f aca="false">VLOOKUP(A147,'BD-202601'!$A$1:$A$198,1,0)</f>
        <v>#N/A</v>
      </c>
    </row>
    <row r="148" customFormat="false" ht="15" hidden="false" customHeight="false" outlineLevel="0" collapsed="false">
      <c r="A148" s="10" t="n">
        <v>4226102899590</v>
      </c>
      <c r="B148" s="31" t="e">
        <f aca="false">VLOOKUP(A148,'BD-202603'!$A$2:$A$214,1,0)</f>
        <v>#N/A</v>
      </c>
      <c r="C148" s="31" t="e">
        <f aca="false">VLOOKUP(A148,'BD-202602'!$A$2:$A$189,1,0)</f>
        <v>#N/A</v>
      </c>
      <c r="D148" s="31" t="e">
        <f aca="false">VLOOKUP(A148,'BD-202601'!$A$1:$A$198,1,0)</f>
        <v>#N/A</v>
      </c>
    </row>
    <row r="149" customFormat="false" ht="15" hidden="false" customHeight="false" outlineLevel="0" collapsed="false">
      <c r="A149" s="10" t="n">
        <v>4226102899601</v>
      </c>
      <c r="B149" s="31" t="e">
        <f aca="false">VLOOKUP(A149,'BD-202603'!$A$2:$A$214,1,0)</f>
        <v>#N/A</v>
      </c>
      <c r="C149" s="31" t="e">
        <f aca="false">VLOOKUP(A149,'BD-202602'!$A$2:$A$189,1,0)</f>
        <v>#N/A</v>
      </c>
      <c r="D149" s="31" t="e">
        <f aca="false">VLOOKUP(A149,'BD-202601'!$A$1:$A$198,1,0)</f>
        <v>#N/A</v>
      </c>
    </row>
    <row r="150" customFormat="false" ht="15" hidden="false" customHeight="false" outlineLevel="0" collapsed="false">
      <c r="A150" s="10" t="n">
        <v>4226102924021</v>
      </c>
      <c r="B150" s="31" t="e">
        <f aca="false">VLOOKUP(A150,'BD-202603'!$A$2:$A$214,1,0)</f>
        <v>#N/A</v>
      </c>
      <c r="C150" s="31" t="e">
        <f aca="false">VLOOKUP(A150,'BD-202602'!$A$2:$A$189,1,0)</f>
        <v>#N/A</v>
      </c>
      <c r="D150" s="31" t="e">
        <f aca="false">VLOOKUP(A150,'BD-202601'!$A$1:$A$198,1,0)</f>
        <v>#N/A</v>
      </c>
    </row>
    <row r="151" customFormat="false" ht="15" hidden="false" customHeight="false" outlineLevel="0" collapsed="false">
      <c r="A151" s="10" t="n">
        <v>4226102924032</v>
      </c>
      <c r="B151" s="31" t="e">
        <f aca="false">VLOOKUP(A151,'BD-202603'!$A$2:$A$214,1,0)</f>
        <v>#N/A</v>
      </c>
      <c r="C151" s="31" t="e">
        <f aca="false">VLOOKUP(A151,'BD-202602'!$A$2:$A$189,1,0)</f>
        <v>#N/A</v>
      </c>
      <c r="D151" s="31" t="e">
        <f aca="false">VLOOKUP(A151,'BD-202601'!$A$1:$A$198,1,0)</f>
        <v>#N/A</v>
      </c>
    </row>
    <row r="152" customFormat="false" ht="15" hidden="false" customHeight="false" outlineLevel="0" collapsed="false">
      <c r="A152" s="10" t="n">
        <v>4226102924043</v>
      </c>
      <c r="B152" s="31" t="e">
        <f aca="false">VLOOKUP(A152,'BD-202603'!$A$2:$A$214,1,0)</f>
        <v>#N/A</v>
      </c>
      <c r="C152" s="31" t="e">
        <f aca="false">VLOOKUP(A152,'BD-202602'!$A$2:$A$189,1,0)</f>
        <v>#N/A</v>
      </c>
      <c r="D152" s="31" t="e">
        <f aca="false">VLOOKUP(A152,'BD-202601'!$A$1:$A$198,1,0)</f>
        <v>#N/A</v>
      </c>
    </row>
    <row r="153" customFormat="false" ht="15" hidden="false" customHeight="false" outlineLevel="0" collapsed="false">
      <c r="A153" s="10" t="n">
        <v>4226102924054</v>
      </c>
      <c r="B153" s="31" t="e">
        <f aca="false">VLOOKUP(A153,'BD-202603'!$A$2:$A$214,1,0)</f>
        <v>#N/A</v>
      </c>
      <c r="C153" s="31" t="e">
        <f aca="false">VLOOKUP(A153,'BD-202602'!$A$2:$A$189,1,0)</f>
        <v>#N/A</v>
      </c>
      <c r="D153" s="31" t="e">
        <f aca="false">VLOOKUP(A153,'BD-202601'!$A$1:$A$198,1,0)</f>
        <v>#N/A</v>
      </c>
    </row>
    <row r="154" customFormat="false" ht="15" hidden="false" customHeight="false" outlineLevel="0" collapsed="false">
      <c r="A154" s="10" t="n">
        <v>4226102899579</v>
      </c>
      <c r="B154" s="31" t="e">
        <f aca="false">VLOOKUP(A154,'BD-202603'!$A$2:$A$214,1,0)</f>
        <v>#N/A</v>
      </c>
      <c r="C154" s="31" t="e">
        <f aca="false">VLOOKUP(A154,'BD-202602'!$A$2:$A$189,1,0)</f>
        <v>#N/A</v>
      </c>
      <c r="D154" s="31" t="e">
        <f aca="false">VLOOKUP(A154,'BD-202601'!$A$1:$A$198,1,0)</f>
        <v>#N/A</v>
      </c>
    </row>
    <row r="155" customFormat="false" ht="15" hidden="false" customHeight="false" outlineLevel="0" collapsed="false">
      <c r="A155" s="10" t="n">
        <v>4226102924076</v>
      </c>
      <c r="B155" s="31" t="e">
        <f aca="false">VLOOKUP(A155,'BD-202603'!$A$2:$A$214,1,0)</f>
        <v>#N/A</v>
      </c>
      <c r="C155" s="31" t="e">
        <f aca="false">VLOOKUP(A155,'BD-202602'!$A$2:$A$189,1,0)</f>
        <v>#N/A</v>
      </c>
      <c r="D155" s="31" t="e">
        <f aca="false">VLOOKUP(A155,'BD-202601'!$A$1:$A$198,1,0)</f>
        <v>#N/A</v>
      </c>
    </row>
    <row r="156" customFormat="false" ht="15" hidden="false" customHeight="false" outlineLevel="0" collapsed="false">
      <c r="A156" s="10" t="n">
        <v>4226102924087</v>
      </c>
      <c r="B156" s="31" t="e">
        <f aca="false">VLOOKUP(A156,'BD-202603'!$A$2:$A$214,1,0)</f>
        <v>#N/A</v>
      </c>
      <c r="C156" s="31" t="e">
        <f aca="false">VLOOKUP(A156,'BD-202602'!$A$2:$A$189,1,0)</f>
        <v>#N/A</v>
      </c>
      <c r="D156" s="31" t="e">
        <f aca="false">VLOOKUP(A156,'BD-202601'!$A$1:$A$198,1,0)</f>
        <v>#N/A</v>
      </c>
    </row>
    <row r="157" customFormat="false" ht="15" hidden="false" customHeight="false" outlineLevel="0" collapsed="false">
      <c r="A157" s="10" t="n">
        <v>4226102924098</v>
      </c>
      <c r="B157" s="31" t="e">
        <f aca="false">VLOOKUP(A157,'BD-202603'!$A$2:$A$214,1,0)</f>
        <v>#N/A</v>
      </c>
      <c r="C157" s="31" t="e">
        <f aca="false">VLOOKUP(A157,'BD-202602'!$A$2:$A$189,1,0)</f>
        <v>#N/A</v>
      </c>
      <c r="D157" s="31" t="e">
        <f aca="false">VLOOKUP(A157,'BD-202601'!$A$1:$A$198,1,0)</f>
        <v>#N/A</v>
      </c>
    </row>
    <row r="158" customFormat="false" ht="15" hidden="false" customHeight="false" outlineLevel="0" collapsed="false">
      <c r="A158" s="10" t="n">
        <v>4226102924109</v>
      </c>
      <c r="B158" s="31" t="e">
        <f aca="false">VLOOKUP(A158,'BD-202603'!$A$2:$A$214,1,0)</f>
        <v>#N/A</v>
      </c>
      <c r="C158" s="31" t="e">
        <f aca="false">VLOOKUP(A158,'BD-202602'!$A$2:$A$189,1,0)</f>
        <v>#N/A</v>
      </c>
      <c r="D158" s="31" t="e">
        <f aca="false">VLOOKUP(A158,'BD-202601'!$A$1:$A$198,1,0)</f>
        <v>#N/A</v>
      </c>
    </row>
    <row r="159" customFormat="false" ht="15" hidden="false" customHeight="false" outlineLevel="0" collapsed="false">
      <c r="A159" s="10" t="n">
        <v>4226102924110</v>
      </c>
      <c r="B159" s="31" t="e">
        <f aca="false">VLOOKUP(A159,'BD-202603'!$A$2:$A$214,1,0)</f>
        <v>#N/A</v>
      </c>
      <c r="C159" s="31" t="e">
        <f aca="false">VLOOKUP(A159,'BD-202602'!$A$2:$A$189,1,0)</f>
        <v>#N/A</v>
      </c>
      <c r="D159" s="31" t="e">
        <f aca="false">VLOOKUP(A159,'BD-202601'!$A$1:$A$198,1,0)</f>
        <v>#N/A</v>
      </c>
    </row>
    <row r="160" customFormat="false" ht="15" hidden="false" customHeight="false" outlineLevel="0" collapsed="false">
      <c r="A160" s="10" t="n">
        <v>4226102924120</v>
      </c>
      <c r="B160" s="31" t="e">
        <f aca="false">VLOOKUP(A160,'BD-202603'!$A$2:$A$214,1,0)</f>
        <v>#N/A</v>
      </c>
      <c r="C160" s="31" t="e">
        <f aca="false">VLOOKUP(A160,'BD-202602'!$A$2:$A$189,1,0)</f>
        <v>#N/A</v>
      </c>
      <c r="D160" s="31" t="e">
        <f aca="false">VLOOKUP(A160,'BD-202601'!$A$1:$A$198,1,0)</f>
        <v>#N/A</v>
      </c>
    </row>
    <row r="161" customFormat="false" ht="15" hidden="false" customHeight="false" outlineLevel="0" collapsed="false">
      <c r="A161" s="10" t="n">
        <v>4226102924186</v>
      </c>
      <c r="B161" s="31" t="e">
        <f aca="false">VLOOKUP(A161,'BD-202603'!$A$2:$A$214,1,0)</f>
        <v>#N/A</v>
      </c>
      <c r="C161" s="31" t="e">
        <f aca="false">VLOOKUP(A161,'BD-202602'!$A$2:$A$189,1,0)</f>
        <v>#N/A</v>
      </c>
      <c r="D161" s="31" t="e">
        <f aca="false">VLOOKUP(A161,'BD-202601'!$A$1:$A$198,1,0)</f>
        <v>#N/A</v>
      </c>
    </row>
    <row r="162" customFormat="false" ht="15" hidden="false" customHeight="false" outlineLevel="0" collapsed="false">
      <c r="A162" s="10" t="n">
        <v>4226102924065</v>
      </c>
      <c r="B162" s="31" t="e">
        <f aca="false">VLOOKUP(A162,'BD-202603'!$A$2:$A$214,1,0)</f>
        <v>#N/A</v>
      </c>
      <c r="C162" s="31" t="e">
        <f aca="false">VLOOKUP(A162,'BD-202602'!$A$2:$A$189,1,0)</f>
        <v>#N/A</v>
      </c>
      <c r="D162" s="31" t="e">
        <f aca="false">VLOOKUP(A162,'BD-202601'!$A$1:$A$198,1,0)</f>
        <v>#N/A</v>
      </c>
    </row>
    <row r="163" customFormat="false" ht="15" hidden="false" customHeight="false" outlineLevel="0" collapsed="false">
      <c r="A163" s="10" t="n">
        <v>4226102924208</v>
      </c>
      <c r="B163" s="31" t="e">
        <f aca="false">VLOOKUP(A163,'BD-202603'!$A$2:$A$214,1,0)</f>
        <v>#N/A</v>
      </c>
      <c r="C163" s="31" t="e">
        <f aca="false">VLOOKUP(A163,'BD-202602'!$A$2:$A$189,1,0)</f>
        <v>#N/A</v>
      </c>
      <c r="D163" s="31" t="e">
        <f aca="false">VLOOKUP(A163,'BD-202601'!$A$1:$A$198,1,0)</f>
        <v>#N/A</v>
      </c>
    </row>
    <row r="164" customFormat="false" ht="15" hidden="false" customHeight="false" outlineLevel="0" collapsed="false">
      <c r="A164" s="10" t="n">
        <v>4226102924219</v>
      </c>
      <c r="B164" s="31" t="e">
        <f aca="false">VLOOKUP(A164,'BD-202603'!$A$2:$A$214,1,0)</f>
        <v>#N/A</v>
      </c>
      <c r="C164" s="31" t="e">
        <f aca="false">VLOOKUP(A164,'BD-202602'!$A$2:$A$189,1,0)</f>
        <v>#N/A</v>
      </c>
      <c r="D164" s="31" t="e">
        <f aca="false">VLOOKUP(A164,'BD-202601'!$A$1:$A$198,1,0)</f>
        <v>#N/A</v>
      </c>
    </row>
    <row r="165" customFormat="false" ht="15" hidden="false" customHeight="false" outlineLevel="0" collapsed="false">
      <c r="A165" s="10" t="n">
        <v>4226102924220</v>
      </c>
      <c r="B165" s="31" t="e">
        <f aca="false">VLOOKUP(A165,'BD-202603'!$A$2:$A$214,1,0)</f>
        <v>#N/A</v>
      </c>
      <c r="C165" s="31" t="e">
        <f aca="false">VLOOKUP(A165,'BD-202602'!$A$2:$A$189,1,0)</f>
        <v>#N/A</v>
      </c>
      <c r="D165" s="31" t="e">
        <f aca="false">VLOOKUP(A165,'BD-202601'!$A$1:$A$198,1,0)</f>
        <v>#N/A</v>
      </c>
    </row>
    <row r="166" customFormat="false" ht="15" hidden="false" customHeight="false" outlineLevel="0" collapsed="false">
      <c r="A166" s="10" t="n">
        <v>4226102924230</v>
      </c>
      <c r="B166" s="31" t="e">
        <f aca="false">VLOOKUP(A166,'BD-202603'!$A$2:$A$214,1,0)</f>
        <v>#N/A</v>
      </c>
      <c r="C166" s="31" t="e">
        <f aca="false">VLOOKUP(A166,'BD-202602'!$A$2:$A$189,1,0)</f>
        <v>#N/A</v>
      </c>
      <c r="D166" s="31" t="e">
        <f aca="false">VLOOKUP(A166,'BD-202601'!$A$1:$A$198,1,0)</f>
        <v>#N/A</v>
      </c>
    </row>
    <row r="167" customFormat="false" ht="15" hidden="false" customHeight="false" outlineLevel="0" collapsed="false">
      <c r="A167" s="10" t="n">
        <v>4226102924241</v>
      </c>
      <c r="B167" s="31" t="e">
        <f aca="false">VLOOKUP(A167,'BD-202603'!$A$2:$A$214,1,0)</f>
        <v>#N/A</v>
      </c>
      <c r="C167" s="31" t="e">
        <f aca="false">VLOOKUP(A167,'BD-202602'!$A$2:$A$189,1,0)</f>
        <v>#N/A</v>
      </c>
      <c r="D167" s="31" t="e">
        <f aca="false">VLOOKUP(A167,'BD-202601'!$A$1:$A$198,1,0)</f>
        <v>#N/A</v>
      </c>
    </row>
    <row r="168" customFormat="false" ht="15" hidden="false" customHeight="false" outlineLevel="0" collapsed="false">
      <c r="A168" s="10" t="n">
        <v>4226102924252</v>
      </c>
      <c r="B168" s="31" t="e">
        <f aca="false">VLOOKUP(A168,'BD-202603'!$A$2:$A$214,1,0)</f>
        <v>#N/A</v>
      </c>
      <c r="C168" s="31" t="e">
        <f aca="false">VLOOKUP(A168,'BD-202602'!$A$2:$A$189,1,0)</f>
        <v>#N/A</v>
      </c>
      <c r="D168" s="31" t="e">
        <f aca="false">VLOOKUP(A168,'BD-202601'!$A$1:$A$198,1,0)</f>
        <v>#N/A</v>
      </c>
    </row>
    <row r="169" customFormat="false" ht="15" hidden="false" customHeight="false" outlineLevel="0" collapsed="false">
      <c r="A169" s="10" t="n">
        <v>4226102924263</v>
      </c>
      <c r="B169" s="31" t="e">
        <f aca="false">VLOOKUP(A169,'BD-202603'!$A$2:$A$214,1,0)</f>
        <v>#N/A</v>
      </c>
      <c r="C169" s="31" t="e">
        <f aca="false">VLOOKUP(A169,'BD-202602'!$A$2:$A$189,1,0)</f>
        <v>#N/A</v>
      </c>
      <c r="D169" s="31" t="e">
        <f aca="false">VLOOKUP(A169,'BD-202601'!$A$1:$A$198,1,0)</f>
        <v>#N/A</v>
      </c>
    </row>
    <row r="170" customFormat="false" ht="15" hidden="false" customHeight="false" outlineLevel="0" collapsed="false">
      <c r="A170" s="10" t="n">
        <v>4226102924197</v>
      </c>
      <c r="B170" s="31" t="e">
        <f aca="false">VLOOKUP(A170,'BD-202603'!$A$2:$A$214,1,0)</f>
        <v>#N/A</v>
      </c>
      <c r="C170" s="31" t="e">
        <f aca="false">VLOOKUP(A170,'BD-202602'!$A$2:$A$189,1,0)</f>
        <v>#N/A</v>
      </c>
      <c r="D170" s="31" t="e">
        <f aca="false">VLOOKUP(A170,'BD-202601'!$A$1:$A$198,1,0)</f>
        <v>#N/A</v>
      </c>
    </row>
    <row r="171" customFormat="false" ht="15" hidden="false" customHeight="false" outlineLevel="0" collapsed="false">
      <c r="A171" s="10" t="n">
        <v>4226102924285</v>
      </c>
      <c r="B171" s="31" t="e">
        <f aca="false">VLOOKUP(A171,'BD-202603'!$A$2:$A$214,1,0)</f>
        <v>#N/A</v>
      </c>
      <c r="C171" s="31" t="e">
        <f aca="false">VLOOKUP(A171,'BD-202602'!$A$2:$A$189,1,0)</f>
        <v>#N/A</v>
      </c>
      <c r="D171" s="31" t="e">
        <f aca="false">VLOOKUP(A171,'BD-202601'!$A$1:$A$198,1,0)</f>
        <v>#N/A</v>
      </c>
    </row>
    <row r="172" customFormat="false" ht="15" hidden="false" customHeight="false" outlineLevel="0" collapsed="false">
      <c r="A172" s="10" t="n">
        <v>4226102924296</v>
      </c>
      <c r="B172" s="31" t="e">
        <f aca="false">VLOOKUP(A172,'BD-202603'!$A$2:$A$214,1,0)</f>
        <v>#N/A</v>
      </c>
      <c r="C172" s="31" t="e">
        <f aca="false">VLOOKUP(A172,'BD-202602'!$A$2:$A$189,1,0)</f>
        <v>#N/A</v>
      </c>
      <c r="D172" s="31" t="e">
        <f aca="false">VLOOKUP(A172,'BD-202601'!$A$1:$A$198,1,0)</f>
        <v>#N/A</v>
      </c>
    </row>
    <row r="173" customFormat="false" ht="15" hidden="false" customHeight="false" outlineLevel="0" collapsed="false">
      <c r="A173" s="10" t="n">
        <v>4226102924307</v>
      </c>
      <c r="B173" s="31" t="e">
        <f aca="false">VLOOKUP(A173,'BD-202603'!$A$2:$A$214,1,0)</f>
        <v>#N/A</v>
      </c>
      <c r="C173" s="31" t="e">
        <f aca="false">VLOOKUP(A173,'BD-202602'!$A$2:$A$189,1,0)</f>
        <v>#N/A</v>
      </c>
      <c r="D173" s="31" t="e">
        <f aca="false">VLOOKUP(A173,'BD-202601'!$A$1:$A$198,1,0)</f>
        <v>#N/A</v>
      </c>
    </row>
    <row r="174" customFormat="false" ht="15" hidden="false" customHeight="false" outlineLevel="0" collapsed="false">
      <c r="A174" s="10" t="n">
        <v>4226102924318</v>
      </c>
      <c r="B174" s="31" t="e">
        <f aca="false">VLOOKUP(A174,'BD-202603'!$A$2:$A$214,1,0)</f>
        <v>#N/A</v>
      </c>
      <c r="C174" s="31" t="e">
        <f aca="false">VLOOKUP(A174,'BD-202602'!$A$2:$A$189,1,0)</f>
        <v>#N/A</v>
      </c>
      <c r="D174" s="31" t="e">
        <f aca="false">VLOOKUP(A174,'BD-202601'!$A$1:$A$198,1,0)</f>
        <v>#N/A</v>
      </c>
    </row>
    <row r="175" customFormat="false" ht="15" hidden="false" customHeight="false" outlineLevel="0" collapsed="false">
      <c r="A175" s="10" t="n">
        <v>4226102924329</v>
      </c>
      <c r="B175" s="31" t="e">
        <f aca="false">VLOOKUP(A175,'BD-202603'!$A$2:$A$214,1,0)</f>
        <v>#N/A</v>
      </c>
      <c r="C175" s="31" t="e">
        <f aca="false">VLOOKUP(A175,'BD-202602'!$A$2:$A$189,1,0)</f>
        <v>#N/A</v>
      </c>
      <c r="D175" s="31" t="e">
        <f aca="false">VLOOKUP(A175,'BD-202601'!$A$1:$A$198,1,0)</f>
        <v>#N/A</v>
      </c>
    </row>
    <row r="176" customFormat="false" ht="15" hidden="false" customHeight="false" outlineLevel="0" collapsed="false">
      <c r="A176" s="10" t="n">
        <v>4226102924330</v>
      </c>
      <c r="B176" s="31" t="e">
        <f aca="false">VLOOKUP(A176,'BD-202603'!$A$2:$A$214,1,0)</f>
        <v>#N/A</v>
      </c>
      <c r="C176" s="31" t="e">
        <f aca="false">VLOOKUP(A176,'BD-202602'!$A$2:$A$189,1,0)</f>
        <v>#N/A</v>
      </c>
      <c r="D176" s="31" t="e">
        <f aca="false">VLOOKUP(A176,'BD-202601'!$A$1:$A$198,1,0)</f>
        <v>#N/A</v>
      </c>
    </row>
    <row r="177" customFormat="false" ht="15" hidden="false" customHeight="false" outlineLevel="0" collapsed="false">
      <c r="A177" s="10" t="n">
        <v>4226102924340</v>
      </c>
      <c r="B177" s="31" t="e">
        <f aca="false">VLOOKUP(A177,'BD-202603'!$A$2:$A$214,1,0)</f>
        <v>#N/A</v>
      </c>
      <c r="C177" s="31" t="e">
        <f aca="false">VLOOKUP(A177,'BD-202602'!$A$2:$A$189,1,0)</f>
        <v>#N/A</v>
      </c>
      <c r="D177" s="31" t="e">
        <f aca="false">VLOOKUP(A177,'BD-202601'!$A$1:$A$198,1,0)</f>
        <v>#N/A</v>
      </c>
    </row>
    <row r="178" customFormat="false" ht="15" hidden="false" customHeight="false" outlineLevel="0" collapsed="false">
      <c r="A178" s="10" t="n">
        <v>4226102924274</v>
      </c>
      <c r="B178" s="31" t="e">
        <f aca="false">VLOOKUP(A178,'BD-202603'!$A$2:$A$214,1,0)</f>
        <v>#N/A</v>
      </c>
      <c r="C178" s="31" t="e">
        <f aca="false">VLOOKUP(A178,'BD-202602'!$A$2:$A$189,1,0)</f>
        <v>#N/A</v>
      </c>
      <c r="D178" s="31" t="e">
        <f aca="false">VLOOKUP(A178,'BD-202601'!$A$1:$A$198,1,0)</f>
        <v>#N/A</v>
      </c>
    </row>
    <row r="179" customFormat="false" ht="15" hidden="false" customHeight="false" outlineLevel="0" collapsed="false">
      <c r="A179" s="10" t="n">
        <v>4226102924362</v>
      </c>
      <c r="B179" s="31" t="e">
        <f aca="false">VLOOKUP(A179,'BD-202603'!$A$2:$A$214,1,0)</f>
        <v>#N/A</v>
      </c>
      <c r="C179" s="31" t="e">
        <f aca="false">VLOOKUP(A179,'BD-202602'!$A$2:$A$189,1,0)</f>
        <v>#N/A</v>
      </c>
      <c r="D179" s="31" t="e">
        <f aca="false">VLOOKUP(A179,'BD-202601'!$A$1:$A$198,1,0)</f>
        <v>#N/A</v>
      </c>
    </row>
    <row r="180" customFormat="false" ht="15" hidden="false" customHeight="false" outlineLevel="0" collapsed="false">
      <c r="A180" s="10" t="n">
        <v>4226102924384</v>
      </c>
      <c r="B180" s="31" t="e">
        <f aca="false">VLOOKUP(A180,'BD-202603'!$A$2:$A$214,1,0)</f>
        <v>#N/A</v>
      </c>
      <c r="C180" s="31" t="e">
        <f aca="false">VLOOKUP(A180,'BD-202602'!$A$2:$A$189,1,0)</f>
        <v>#N/A</v>
      </c>
      <c r="D180" s="31" t="e">
        <f aca="false">VLOOKUP(A180,'BD-202601'!$A$1:$A$198,1,0)</f>
        <v>#N/A</v>
      </c>
    </row>
    <row r="181" customFormat="false" ht="15" hidden="false" customHeight="false" outlineLevel="0" collapsed="false">
      <c r="A181" s="10" t="n">
        <v>4226102924395</v>
      </c>
      <c r="B181" s="31" t="e">
        <f aca="false">VLOOKUP(A181,'BD-202603'!$A$2:$A$214,1,0)</f>
        <v>#N/A</v>
      </c>
      <c r="C181" s="31" t="e">
        <f aca="false">VLOOKUP(A181,'BD-202602'!$A$2:$A$189,1,0)</f>
        <v>#N/A</v>
      </c>
      <c r="D181" s="31" t="e">
        <f aca="false">VLOOKUP(A181,'BD-202601'!$A$1:$A$198,1,0)</f>
        <v>#N/A</v>
      </c>
    </row>
    <row r="182" customFormat="false" ht="15" hidden="false" customHeight="false" outlineLevel="0" collapsed="false">
      <c r="A182" s="10" t="n">
        <v>4226102924406</v>
      </c>
      <c r="B182" s="31" t="e">
        <f aca="false">VLOOKUP(A182,'BD-202603'!$A$2:$A$214,1,0)</f>
        <v>#N/A</v>
      </c>
      <c r="C182" s="31" t="e">
        <f aca="false">VLOOKUP(A182,'BD-202602'!$A$2:$A$189,1,0)</f>
        <v>#N/A</v>
      </c>
      <c r="D182" s="31" t="e">
        <f aca="false">VLOOKUP(A182,'BD-202601'!$A$1:$A$198,1,0)</f>
        <v>#N/A</v>
      </c>
    </row>
    <row r="183" customFormat="false" ht="15" hidden="false" customHeight="false" outlineLevel="0" collapsed="false">
      <c r="A183" s="10" t="n">
        <v>4226102924417</v>
      </c>
      <c r="B183" s="31" t="e">
        <f aca="false">VLOOKUP(A183,'BD-202603'!$A$2:$A$214,1,0)</f>
        <v>#N/A</v>
      </c>
      <c r="C183" s="31" t="e">
        <f aca="false">VLOOKUP(A183,'BD-202602'!$A$2:$A$189,1,0)</f>
        <v>#N/A</v>
      </c>
      <c r="D183" s="31" t="e">
        <f aca="false">VLOOKUP(A183,'BD-202601'!$A$1:$A$198,1,0)</f>
        <v>#N/A</v>
      </c>
    </row>
    <row r="184" customFormat="false" ht="15" hidden="false" customHeight="false" outlineLevel="0" collapsed="false">
      <c r="A184" s="10" t="n">
        <v>4226102924428</v>
      </c>
      <c r="B184" s="31" t="e">
        <f aca="false">VLOOKUP(A184,'BD-202603'!$A$2:$A$214,1,0)</f>
        <v>#N/A</v>
      </c>
      <c r="C184" s="31" t="e">
        <f aca="false">VLOOKUP(A184,'BD-202602'!$A$2:$A$189,1,0)</f>
        <v>#N/A</v>
      </c>
      <c r="D184" s="31" t="e">
        <f aca="false">VLOOKUP(A184,'BD-202601'!$A$1:$A$198,1,0)</f>
        <v>#N/A</v>
      </c>
    </row>
    <row r="185" customFormat="false" ht="15" hidden="false" customHeight="false" outlineLevel="0" collapsed="false">
      <c r="A185" s="10" t="n">
        <v>4226102924439</v>
      </c>
      <c r="B185" s="31" t="e">
        <f aca="false">VLOOKUP(A185,'BD-202603'!$A$2:$A$214,1,0)</f>
        <v>#N/A</v>
      </c>
      <c r="C185" s="31" t="e">
        <f aca="false">VLOOKUP(A185,'BD-202602'!$A$2:$A$189,1,0)</f>
        <v>#N/A</v>
      </c>
      <c r="D185" s="31" t="e">
        <f aca="false">VLOOKUP(A185,'BD-202601'!$A$1:$A$198,1,0)</f>
        <v>#N/A</v>
      </c>
    </row>
    <row r="186" customFormat="false" ht="15" hidden="false" customHeight="false" outlineLevel="0" collapsed="false">
      <c r="A186" s="10" t="n">
        <v>4226102933811</v>
      </c>
      <c r="B186" s="31" t="e">
        <f aca="false">VLOOKUP(A186,'BD-202603'!$A$2:$A$214,1,0)</f>
        <v>#N/A</v>
      </c>
      <c r="C186" s="31" t="e">
        <f aca="false">VLOOKUP(A186,'BD-202602'!$A$2:$A$189,1,0)</f>
        <v>#N/A</v>
      </c>
      <c r="D186" s="31" t="e">
        <f aca="false">VLOOKUP(A186,'BD-202601'!$A$1:$A$198,1,0)</f>
        <v>#N/A</v>
      </c>
    </row>
    <row r="187" customFormat="false" ht="15" hidden="false" customHeight="false" outlineLevel="0" collapsed="false">
      <c r="A187" s="10" t="n">
        <v>4226102924351</v>
      </c>
      <c r="B187" s="31" t="e">
        <f aca="false">VLOOKUP(A187,'BD-202603'!$A$2:$A$214,1,0)</f>
        <v>#N/A</v>
      </c>
      <c r="C187" s="31" t="e">
        <f aca="false">VLOOKUP(A187,'BD-202602'!$A$2:$A$189,1,0)</f>
        <v>#N/A</v>
      </c>
      <c r="D187" s="31" t="e">
        <f aca="false">VLOOKUP(A187,'BD-202601'!$A$1:$A$198,1,0)</f>
        <v>#N/A</v>
      </c>
    </row>
    <row r="188" customFormat="false" ht="15" hidden="false" customHeight="false" outlineLevel="0" collapsed="false">
      <c r="A188" s="10" t="n">
        <v>4226102933833</v>
      </c>
      <c r="B188" s="31" t="e">
        <f aca="false">VLOOKUP(A188,'BD-202603'!$A$2:$A$214,1,0)</f>
        <v>#N/A</v>
      </c>
      <c r="C188" s="31" t="e">
        <f aca="false">VLOOKUP(A188,'BD-202602'!$A$2:$A$189,1,0)</f>
        <v>#N/A</v>
      </c>
      <c r="D188" s="31" t="e">
        <f aca="false">VLOOKUP(A188,'BD-202601'!$A$1:$A$198,1,0)</f>
        <v>#N/A</v>
      </c>
    </row>
    <row r="189" customFormat="false" ht="15" hidden="false" customHeight="false" outlineLevel="0" collapsed="false">
      <c r="A189" s="10" t="n">
        <v>4226102933844</v>
      </c>
      <c r="B189" s="31" t="e">
        <f aca="false">VLOOKUP(A189,'BD-202603'!$A$2:$A$214,1,0)</f>
        <v>#N/A</v>
      </c>
      <c r="C189" s="31" t="e">
        <f aca="false">VLOOKUP(A189,'BD-202602'!$A$2:$A$189,1,0)</f>
        <v>#N/A</v>
      </c>
      <c r="D189" s="31" t="e">
        <f aca="false">VLOOKUP(A189,'BD-202601'!$A$1:$A$198,1,0)</f>
        <v>#N/A</v>
      </c>
    </row>
    <row r="190" customFormat="false" ht="15" hidden="false" customHeight="false" outlineLevel="0" collapsed="false">
      <c r="A190" s="10" t="n">
        <v>4226102933855</v>
      </c>
      <c r="B190" s="31" t="e">
        <f aca="false">VLOOKUP(A190,'BD-202603'!$A$2:$A$214,1,0)</f>
        <v>#N/A</v>
      </c>
      <c r="C190" s="31" t="e">
        <f aca="false">VLOOKUP(A190,'BD-202602'!$A$2:$A$189,1,0)</f>
        <v>#N/A</v>
      </c>
      <c r="D190" s="31" t="e">
        <f aca="false">VLOOKUP(A190,'BD-202601'!$A$1:$A$198,1,0)</f>
        <v>#N/A</v>
      </c>
    </row>
    <row r="191" customFormat="false" ht="15" hidden="false" customHeight="false" outlineLevel="0" collapsed="false">
      <c r="A191" s="10" t="n">
        <v>4226102933866</v>
      </c>
      <c r="B191" s="31" t="e">
        <f aca="false">VLOOKUP(A191,'BD-202603'!$A$2:$A$214,1,0)</f>
        <v>#N/A</v>
      </c>
      <c r="C191" s="31" t="e">
        <f aca="false">VLOOKUP(A191,'BD-202602'!$A$2:$A$189,1,0)</f>
        <v>#N/A</v>
      </c>
      <c r="D191" s="31" t="e">
        <f aca="false">VLOOKUP(A191,'BD-202601'!$A$1:$A$198,1,0)</f>
        <v>#N/A</v>
      </c>
    </row>
    <row r="192" customFormat="false" ht="15" hidden="false" customHeight="false" outlineLevel="0" collapsed="false">
      <c r="A192" s="10" t="n">
        <v>4226102933877</v>
      </c>
      <c r="B192" s="31" t="e">
        <f aca="false">VLOOKUP(A192,'BD-202603'!$A$2:$A$214,1,0)</f>
        <v>#N/A</v>
      </c>
      <c r="C192" s="31" t="e">
        <f aca="false">VLOOKUP(A192,'BD-202602'!$A$2:$A$189,1,0)</f>
        <v>#N/A</v>
      </c>
      <c r="D192" s="31" t="e">
        <f aca="false">VLOOKUP(A192,'BD-202601'!$A$1:$A$198,1,0)</f>
        <v>#N/A</v>
      </c>
    </row>
    <row r="193" customFormat="false" ht="15" hidden="false" customHeight="false" outlineLevel="0" collapsed="false">
      <c r="A193" s="10" t="n">
        <v>4226102933888</v>
      </c>
      <c r="B193" s="31" t="e">
        <f aca="false">VLOOKUP(A193,'BD-202603'!$A$2:$A$214,1,0)</f>
        <v>#N/A</v>
      </c>
      <c r="C193" s="31" t="e">
        <f aca="false">VLOOKUP(A193,'BD-202602'!$A$2:$A$189,1,0)</f>
        <v>#N/A</v>
      </c>
      <c r="D193" s="31" t="e">
        <f aca="false">VLOOKUP(A193,'BD-202601'!$A$1:$A$198,1,0)</f>
        <v>#N/A</v>
      </c>
    </row>
    <row r="194" customFormat="false" ht="15" hidden="false" customHeight="false" outlineLevel="0" collapsed="false">
      <c r="A194" s="10" t="n">
        <v>4226102933899</v>
      </c>
      <c r="B194" s="31" t="e">
        <f aca="false">VLOOKUP(A194,'BD-202603'!$A$2:$A$214,1,0)</f>
        <v>#N/A</v>
      </c>
      <c r="C194" s="31" t="e">
        <f aca="false">VLOOKUP(A194,'BD-202602'!$A$2:$A$189,1,0)</f>
        <v>#N/A</v>
      </c>
      <c r="D194" s="31" t="e">
        <f aca="false">VLOOKUP(A194,'BD-202601'!$A$1:$A$198,1,0)</f>
        <v>#N/A</v>
      </c>
    </row>
    <row r="195" customFormat="false" ht="15" hidden="false" customHeight="false" outlineLevel="0" collapsed="false">
      <c r="A195" s="10" t="n">
        <v>4226102933822</v>
      </c>
      <c r="B195" s="31" t="e">
        <f aca="false">VLOOKUP(A195,'BD-202603'!$A$2:$A$214,1,0)</f>
        <v>#N/A</v>
      </c>
      <c r="C195" s="31" t="e">
        <f aca="false">VLOOKUP(A195,'BD-202602'!$A$2:$A$189,1,0)</f>
        <v>#N/A</v>
      </c>
      <c r="D195" s="31" t="e">
        <f aca="false">VLOOKUP(A195,'BD-202601'!$A$1:$A$198,1,0)</f>
        <v>#N/A</v>
      </c>
    </row>
    <row r="196" customFormat="false" ht="15" hidden="false" customHeight="false" outlineLevel="0" collapsed="false">
      <c r="A196" s="10" t="n">
        <v>4226102933910</v>
      </c>
      <c r="B196" s="31" t="e">
        <f aca="false">VLOOKUP(A196,'BD-202603'!$A$2:$A$214,1,0)</f>
        <v>#N/A</v>
      </c>
      <c r="C196" s="31" t="e">
        <f aca="false">VLOOKUP(A196,'BD-202602'!$A$2:$A$189,1,0)</f>
        <v>#N/A</v>
      </c>
      <c r="D196" s="31" t="e">
        <f aca="false">VLOOKUP(A196,'BD-202601'!$A$1:$A$198,1,0)</f>
        <v>#N/A</v>
      </c>
    </row>
    <row r="197" customFormat="false" ht="15" hidden="false" customHeight="false" outlineLevel="0" collapsed="false">
      <c r="A197" s="10" t="n">
        <v>4226102933943</v>
      </c>
      <c r="B197" s="31" t="e">
        <f aca="false">VLOOKUP(A197,'BD-202603'!$A$2:$A$214,1,0)</f>
        <v>#N/A</v>
      </c>
      <c r="C197" s="31" t="e">
        <f aca="false">VLOOKUP(A197,'BD-202602'!$A$2:$A$189,1,0)</f>
        <v>#N/A</v>
      </c>
      <c r="D197" s="31" t="e">
        <f aca="false">VLOOKUP(A197,'BD-202601'!$A$1:$A$198,1,0)</f>
        <v>#N/A</v>
      </c>
    </row>
    <row r="198" customFormat="false" ht="15" hidden="false" customHeight="false" outlineLevel="0" collapsed="false">
      <c r="A198" s="10" t="n">
        <v>4226102933954</v>
      </c>
      <c r="B198" s="31" t="e">
        <f aca="false">VLOOKUP(A198,'BD-202603'!$A$2:$A$214,1,0)</f>
        <v>#N/A</v>
      </c>
      <c r="C198" s="31" t="e">
        <f aca="false">VLOOKUP(A198,'BD-202602'!$A$2:$A$189,1,0)</f>
        <v>#N/A</v>
      </c>
      <c r="D198" s="31" t="e">
        <f aca="false">VLOOKUP(A198,'BD-202601'!$A$1:$A$198,1,0)</f>
        <v>#N/A</v>
      </c>
    </row>
    <row r="199" customFormat="false" ht="15" hidden="false" customHeight="false" outlineLevel="0" collapsed="false">
      <c r="A199" s="10" t="n">
        <v>4226102933987</v>
      </c>
      <c r="B199" s="31" t="e">
        <f aca="false">VLOOKUP(A199,'BD-202603'!$A$2:$A$214,1,0)</f>
        <v>#N/A</v>
      </c>
      <c r="C199" s="31" t="e">
        <f aca="false">VLOOKUP(A199,'BD-202602'!$A$2:$A$189,1,0)</f>
        <v>#N/A</v>
      </c>
      <c r="D199" s="31" t="e">
        <f aca="false">VLOOKUP(A199,'BD-202601'!$A$1:$A$198,1,0)</f>
        <v>#N/A</v>
      </c>
    </row>
    <row r="200" customFormat="false" ht="15" hidden="false" customHeight="false" outlineLevel="0" collapsed="false">
      <c r="A200" s="10" t="n">
        <v>4226102933998</v>
      </c>
      <c r="B200" s="31" t="e">
        <f aca="false">VLOOKUP(A200,'BD-202603'!$A$2:$A$214,1,0)</f>
        <v>#N/A</v>
      </c>
      <c r="C200" s="31" t="e">
        <f aca="false">VLOOKUP(A200,'BD-202602'!$A$2:$A$189,1,0)</f>
        <v>#N/A</v>
      </c>
      <c r="D200" s="31" t="e">
        <f aca="false">VLOOKUP(A200,'BD-202601'!$A$1:$A$198,1,0)</f>
        <v>#N/A</v>
      </c>
    </row>
    <row r="201" customFormat="false" ht="15" hidden="false" customHeight="false" outlineLevel="0" collapsed="false">
      <c r="A201" s="10" t="n">
        <v>4226102934009</v>
      </c>
      <c r="B201" s="31" t="e">
        <f aca="false">VLOOKUP(A201,'BD-202603'!$A$2:$A$214,1,0)</f>
        <v>#N/A</v>
      </c>
      <c r="C201" s="31" t="e">
        <f aca="false">VLOOKUP(A201,'BD-202602'!$A$2:$A$189,1,0)</f>
        <v>#N/A</v>
      </c>
      <c r="D201" s="31" t="e">
        <f aca="false">VLOOKUP(A201,'BD-202601'!$A$1:$A$198,1,0)</f>
        <v>#N/A</v>
      </c>
    </row>
    <row r="202" customFormat="false" ht="15" hidden="false" customHeight="false" outlineLevel="0" collapsed="false">
      <c r="A202" s="10" t="n">
        <v>4226102934108</v>
      </c>
      <c r="B202" s="31" t="e">
        <f aca="false">VLOOKUP(A202,'BD-202603'!$A$2:$A$214,1,0)</f>
        <v>#N/A</v>
      </c>
      <c r="C202" s="31" t="e">
        <f aca="false">VLOOKUP(A202,'BD-202602'!$A$2:$A$189,1,0)</f>
        <v>#N/A</v>
      </c>
      <c r="D202" s="31" t="e">
        <f aca="false">VLOOKUP(A202,'BD-202601'!$A$1:$A$198,1,0)</f>
        <v>#N/A</v>
      </c>
    </row>
    <row r="203" customFormat="false" ht="15" hidden="false" customHeight="false" outlineLevel="0" collapsed="false">
      <c r="A203" s="10" t="n">
        <v>4226102933900</v>
      </c>
      <c r="B203" s="31" t="e">
        <f aca="false">VLOOKUP(A203,'BD-202603'!$A$2:$A$214,1,0)</f>
        <v>#N/A</v>
      </c>
      <c r="C203" s="31" t="e">
        <f aca="false">VLOOKUP(A203,'BD-202602'!$A$2:$A$189,1,0)</f>
        <v>#N/A</v>
      </c>
      <c r="D203" s="31" t="e">
        <f aca="false">VLOOKUP(A203,'BD-202601'!$A$1:$A$198,1,0)</f>
        <v>#N/A</v>
      </c>
    </row>
    <row r="204" customFormat="false" ht="15" hidden="false" customHeight="false" outlineLevel="0" collapsed="false">
      <c r="A204" s="10" t="n">
        <v>4226102934120</v>
      </c>
      <c r="B204" s="31" t="e">
        <f aca="false">VLOOKUP(A204,'BD-202603'!$A$2:$A$214,1,0)</f>
        <v>#N/A</v>
      </c>
      <c r="C204" s="31" t="e">
        <f aca="false">VLOOKUP(A204,'BD-202602'!$A$2:$A$189,1,0)</f>
        <v>#N/A</v>
      </c>
      <c r="D204" s="31" t="e">
        <f aca="false">VLOOKUP(A204,'BD-202601'!$A$1:$A$198,1,0)</f>
        <v>#N/A</v>
      </c>
    </row>
    <row r="205" customFormat="false" ht="15" hidden="false" customHeight="false" outlineLevel="0" collapsed="false">
      <c r="A205" s="10" t="n">
        <v>4226102934130</v>
      </c>
      <c r="B205" s="31" t="e">
        <f aca="false">VLOOKUP(A205,'BD-202603'!$A$2:$A$214,1,0)</f>
        <v>#N/A</v>
      </c>
      <c r="C205" s="31" t="e">
        <f aca="false">VLOOKUP(A205,'BD-202602'!$A$2:$A$189,1,0)</f>
        <v>#N/A</v>
      </c>
      <c r="D205" s="31" t="e">
        <f aca="false">VLOOKUP(A205,'BD-202601'!$A$1:$A$198,1,0)</f>
        <v>#N/A</v>
      </c>
    </row>
    <row r="206" customFormat="false" ht="15" hidden="false" customHeight="false" outlineLevel="0" collapsed="false">
      <c r="A206" s="10" t="n">
        <v>4226102934141</v>
      </c>
      <c r="B206" s="31" t="e">
        <f aca="false">VLOOKUP(A206,'BD-202603'!$A$2:$A$214,1,0)</f>
        <v>#N/A</v>
      </c>
      <c r="C206" s="31" t="e">
        <f aca="false">VLOOKUP(A206,'BD-202602'!$A$2:$A$189,1,0)</f>
        <v>#N/A</v>
      </c>
      <c r="D206" s="31" t="e">
        <f aca="false">VLOOKUP(A206,'BD-202601'!$A$1:$A$198,1,0)</f>
        <v>#N/A</v>
      </c>
    </row>
    <row r="207" customFormat="false" ht="15" hidden="false" customHeight="false" outlineLevel="0" collapsed="false">
      <c r="A207" s="10" t="n">
        <v>4226102939256</v>
      </c>
      <c r="B207" s="31" t="e">
        <f aca="false">VLOOKUP(A207,'BD-202603'!$A$2:$A$214,1,0)</f>
        <v>#N/A</v>
      </c>
      <c r="C207" s="31" t="e">
        <f aca="false">VLOOKUP(A207,'BD-202602'!$A$2:$A$189,1,0)</f>
        <v>#N/A</v>
      </c>
      <c r="D207" s="31" t="e">
        <f aca="false">VLOOKUP(A207,'BD-202601'!$A$1:$A$198,1,0)</f>
        <v>#N/A</v>
      </c>
    </row>
    <row r="208" customFormat="false" ht="15" hidden="false" customHeight="false" outlineLevel="0" collapsed="false">
      <c r="A208" s="10" t="n">
        <v>4226102939267</v>
      </c>
      <c r="B208" s="31" t="e">
        <f aca="false">VLOOKUP(A208,'BD-202603'!$A$2:$A$214,1,0)</f>
        <v>#N/A</v>
      </c>
      <c r="C208" s="31" t="e">
        <f aca="false">VLOOKUP(A208,'BD-202602'!$A$2:$A$189,1,0)</f>
        <v>#N/A</v>
      </c>
      <c r="D208" s="31" t="e">
        <f aca="false">VLOOKUP(A208,'BD-202601'!$A$1:$A$198,1,0)</f>
        <v>#N/A</v>
      </c>
    </row>
    <row r="209" customFormat="false" ht="15" hidden="false" customHeight="false" outlineLevel="0" collapsed="false">
      <c r="A209" s="10" t="n">
        <v>4226102939586</v>
      </c>
      <c r="B209" s="31" t="e">
        <f aca="false">VLOOKUP(A209,'BD-202603'!$A$2:$A$214,1,0)</f>
        <v>#N/A</v>
      </c>
      <c r="C209" s="31" t="e">
        <f aca="false">VLOOKUP(A209,'BD-202602'!$A$2:$A$189,1,0)</f>
        <v>#N/A</v>
      </c>
      <c r="D209" s="31" t="e">
        <f aca="false">VLOOKUP(A209,'BD-202601'!$A$1:$A$198,1,0)</f>
        <v>#N/A</v>
      </c>
    </row>
    <row r="210" customFormat="false" ht="15" hidden="false" customHeight="false" outlineLevel="0" collapsed="false">
      <c r="A210" s="10" t="n">
        <v>4226102939597</v>
      </c>
      <c r="B210" s="31" t="e">
        <f aca="false">VLOOKUP(A210,'BD-202603'!$A$2:$A$214,1,0)</f>
        <v>#N/A</v>
      </c>
      <c r="C210" s="31" t="e">
        <f aca="false">VLOOKUP(A210,'BD-202602'!$A$2:$A$189,1,0)</f>
        <v>#N/A</v>
      </c>
      <c r="D210" s="31" t="e">
        <f aca="false">VLOOKUP(A210,'BD-202601'!$A$1:$A$198,1,0)</f>
        <v>#N/A</v>
      </c>
    </row>
    <row r="211" customFormat="false" ht="15" hidden="false" customHeight="false" outlineLevel="0" collapsed="false">
      <c r="A211" s="10" t="n">
        <v>4226102934119</v>
      </c>
      <c r="B211" s="31" t="e">
        <f aca="false">VLOOKUP(A211,'BD-202603'!$A$2:$A$214,1,0)</f>
        <v>#N/A</v>
      </c>
      <c r="C211" s="31" t="e">
        <f aca="false">VLOOKUP(A211,'BD-202602'!$A$2:$A$189,1,0)</f>
        <v>#N/A</v>
      </c>
      <c r="D211" s="31" t="e">
        <f aca="false">VLOOKUP(A211,'BD-202601'!$A$1:$A$198,1,0)</f>
        <v>#N/A</v>
      </c>
    </row>
    <row r="212" customFormat="false" ht="15" hidden="false" customHeight="false" outlineLevel="0" collapsed="false">
      <c r="A212" s="10" t="n">
        <v>4226102939630</v>
      </c>
      <c r="B212" s="31" t="e">
        <f aca="false">VLOOKUP(A212,'BD-202603'!$A$2:$A$214,1,0)</f>
        <v>#N/A</v>
      </c>
      <c r="C212" s="31" t="e">
        <f aca="false">VLOOKUP(A212,'BD-202602'!$A$2:$A$189,1,0)</f>
        <v>#N/A</v>
      </c>
      <c r="D212" s="31" t="e">
        <f aca="false">VLOOKUP(A212,'BD-202601'!$A$1:$A$198,1,0)</f>
        <v>#N/A</v>
      </c>
    </row>
    <row r="213" customFormat="false" ht="15" hidden="false" customHeight="false" outlineLevel="0" collapsed="false">
      <c r="A213" s="10" t="n">
        <v>4226102939652</v>
      </c>
      <c r="B213" s="31" t="e">
        <f aca="false">VLOOKUP(A213,'BD-202603'!$A$2:$A$214,1,0)</f>
        <v>#N/A</v>
      </c>
      <c r="C213" s="31" t="e">
        <f aca="false">VLOOKUP(A213,'BD-202602'!$A$2:$A$189,1,0)</f>
        <v>#N/A</v>
      </c>
      <c r="D213" s="31" t="e">
        <f aca="false">VLOOKUP(A213,'BD-202601'!$A$1:$A$198,1,0)</f>
        <v>#N/A</v>
      </c>
    </row>
    <row r="214" customFormat="false" ht="15" hidden="false" customHeight="false" outlineLevel="0" collapsed="false">
      <c r="A214" s="10" t="n">
        <v>4226102939663</v>
      </c>
      <c r="B214" s="31" t="e">
        <f aca="false">VLOOKUP(A214,'BD-202603'!$A$2:$A$214,1,0)</f>
        <v>#N/A</v>
      </c>
      <c r="C214" s="31" t="e">
        <f aca="false">VLOOKUP(A214,'BD-202602'!$A$2:$A$189,1,0)</f>
        <v>#N/A</v>
      </c>
      <c r="D214" s="31" t="e">
        <f aca="false">VLOOKUP(A214,'BD-202601'!$A$1:$A$198,1,0)</f>
        <v>#N/A</v>
      </c>
    </row>
    <row r="215" customFormat="false" ht="15" hidden="false" customHeight="false" outlineLevel="0" collapsed="false">
      <c r="A215" s="10" t="n">
        <v>4226102939674</v>
      </c>
      <c r="B215" s="31" t="e">
        <f aca="false">VLOOKUP(A215,'BD-202603'!$A$2:$A$214,1,0)</f>
        <v>#N/A</v>
      </c>
      <c r="C215" s="31" t="e">
        <f aca="false">VLOOKUP(A215,'BD-202602'!$A$2:$A$189,1,0)</f>
        <v>#N/A</v>
      </c>
      <c r="D215" s="31" t="e">
        <f aca="false">VLOOKUP(A215,'BD-202601'!$A$1:$A$198,1,0)</f>
        <v>#N/A</v>
      </c>
    </row>
    <row r="216" customFormat="false" ht="15" hidden="false" customHeight="false" outlineLevel="0" collapsed="false">
      <c r="A216" s="10" t="n">
        <v>4226102939685</v>
      </c>
      <c r="B216" s="31" t="e">
        <f aca="false">VLOOKUP(A216,'BD-202603'!$A$2:$A$214,1,0)</f>
        <v>#N/A</v>
      </c>
      <c r="C216" s="31" t="e">
        <f aca="false">VLOOKUP(A216,'BD-202602'!$A$2:$A$189,1,0)</f>
        <v>#N/A</v>
      </c>
      <c r="D216" s="31" t="e">
        <f aca="false">VLOOKUP(A216,'BD-202601'!$A$1:$A$198,1,0)</f>
        <v>#N/A</v>
      </c>
    </row>
    <row r="217" customFormat="false" ht="15" hidden="false" customHeight="false" outlineLevel="0" collapsed="false">
      <c r="A217" s="10" t="n">
        <v>4226102939696</v>
      </c>
      <c r="B217" s="31" t="e">
        <f aca="false">VLOOKUP(A217,'BD-202603'!$A$2:$A$214,1,0)</f>
        <v>#N/A</v>
      </c>
      <c r="C217" s="31" t="e">
        <f aca="false">VLOOKUP(A217,'BD-202602'!$A$2:$A$189,1,0)</f>
        <v>#N/A</v>
      </c>
      <c r="D217" s="31" t="e">
        <f aca="false">VLOOKUP(A217,'BD-202601'!$A$1:$A$198,1,0)</f>
        <v>#N/A</v>
      </c>
    </row>
    <row r="218" customFormat="false" ht="15" hidden="false" customHeight="false" outlineLevel="0" collapsed="false">
      <c r="A218" s="10" t="n">
        <v>4226102939795</v>
      </c>
      <c r="B218" s="31" t="e">
        <f aca="false">VLOOKUP(A218,'BD-202603'!$A$2:$A$214,1,0)</f>
        <v>#N/A</v>
      </c>
      <c r="C218" s="31" t="e">
        <f aca="false">VLOOKUP(A218,'BD-202602'!$A$2:$A$189,1,0)</f>
        <v>#N/A</v>
      </c>
      <c r="D218" s="31" t="e">
        <f aca="false">VLOOKUP(A218,'BD-202601'!$A$1:$A$198,1,0)</f>
        <v>#N/A</v>
      </c>
    </row>
    <row r="219" customFormat="false" ht="15" hidden="false" customHeight="false" outlineLevel="0" collapsed="false">
      <c r="A219" s="10" t="n">
        <v>4226102939608</v>
      </c>
      <c r="B219" s="31" t="e">
        <f aca="false">VLOOKUP(A219,'BD-202603'!$A$2:$A$214,1,0)</f>
        <v>#N/A</v>
      </c>
      <c r="C219" s="31" t="e">
        <f aca="false">VLOOKUP(A219,'BD-202602'!$A$2:$A$189,1,0)</f>
        <v>#N/A</v>
      </c>
      <c r="D219" s="31" t="e">
        <f aca="false">VLOOKUP(A219,'BD-202601'!$A$1:$A$198,1,0)</f>
        <v>#N/A</v>
      </c>
    </row>
    <row r="220" customFormat="false" ht="15" hidden="false" customHeight="false" outlineLevel="0" collapsed="false">
      <c r="A220" s="10" t="n">
        <v>4226102939840</v>
      </c>
      <c r="B220" s="31" t="e">
        <f aca="false">VLOOKUP(A220,'BD-202603'!$A$2:$A$214,1,0)</f>
        <v>#N/A</v>
      </c>
      <c r="C220" s="31" t="e">
        <f aca="false">VLOOKUP(A220,'BD-202602'!$A$2:$A$189,1,0)</f>
        <v>#N/A</v>
      </c>
      <c r="D220" s="31" t="e">
        <f aca="false">VLOOKUP(A220,'BD-202601'!$A$1:$A$198,1,0)</f>
        <v>#N/A</v>
      </c>
    </row>
    <row r="221" customFormat="false" ht="15" hidden="false" customHeight="false" outlineLevel="0" collapsed="false">
      <c r="A221" s="10" t="n">
        <v>4226102939861</v>
      </c>
      <c r="B221" s="31" t="e">
        <f aca="false">VLOOKUP(A221,'BD-202603'!$A$2:$A$214,1,0)</f>
        <v>#N/A</v>
      </c>
      <c r="C221" s="31" t="e">
        <f aca="false">VLOOKUP(A221,'BD-202602'!$A$2:$A$189,1,0)</f>
        <v>#N/A</v>
      </c>
      <c r="D221" s="31" t="e">
        <f aca="false">VLOOKUP(A221,'BD-202601'!$A$1:$A$198,1,0)</f>
        <v>#N/A</v>
      </c>
    </row>
    <row r="222" customFormat="false" ht="15" hidden="false" customHeight="false" outlineLevel="0" collapsed="false">
      <c r="A222" s="10" t="n">
        <v>4226102939883</v>
      </c>
      <c r="B222" s="31" t="e">
        <f aca="false">VLOOKUP(A222,'BD-202603'!$A$2:$A$214,1,0)</f>
        <v>#N/A</v>
      </c>
      <c r="C222" s="31" t="e">
        <f aca="false">VLOOKUP(A222,'BD-202602'!$A$2:$A$189,1,0)</f>
        <v>#N/A</v>
      </c>
      <c r="D222" s="31" t="e">
        <f aca="false">VLOOKUP(A222,'BD-202601'!$A$1:$A$198,1,0)</f>
        <v>#N/A</v>
      </c>
    </row>
    <row r="223" customFormat="false" ht="15" hidden="false" customHeight="false" outlineLevel="0" collapsed="false">
      <c r="A223" s="10" t="n">
        <v>4226102947693</v>
      </c>
      <c r="B223" s="31" t="e">
        <f aca="false">VLOOKUP(A223,'BD-202603'!$A$2:$A$214,1,0)</f>
        <v>#N/A</v>
      </c>
      <c r="C223" s="31" t="e">
        <f aca="false">VLOOKUP(A223,'BD-202602'!$A$2:$A$189,1,0)</f>
        <v>#N/A</v>
      </c>
      <c r="D223" s="31" t="e">
        <f aca="false">VLOOKUP(A223,'BD-202601'!$A$1:$A$198,1,0)</f>
        <v>#N/A</v>
      </c>
    </row>
    <row r="224" customFormat="false" ht="15" hidden="false" customHeight="false" outlineLevel="0" collapsed="false">
      <c r="A224" s="10" t="n">
        <v>4226102947869</v>
      </c>
      <c r="B224" s="31" t="e">
        <f aca="false">VLOOKUP(A224,'BD-202603'!$A$2:$A$214,1,0)</f>
        <v>#N/A</v>
      </c>
      <c r="C224" s="31" t="e">
        <f aca="false">VLOOKUP(A224,'BD-202602'!$A$2:$A$189,1,0)</f>
        <v>#N/A</v>
      </c>
      <c r="D224" s="31" t="e">
        <f aca="false">VLOOKUP(A224,'BD-202601'!$A$1:$A$198,1,0)</f>
        <v>#N/A</v>
      </c>
    </row>
    <row r="225" customFormat="false" ht="15" hidden="false" customHeight="false" outlineLevel="0" collapsed="false">
      <c r="A225" s="10" t="n">
        <v>4226104443066</v>
      </c>
      <c r="B225" s="31" t="e">
        <f aca="false">VLOOKUP(A225,'BD-202603'!$A$2:$A$214,1,0)</f>
        <v>#N/A</v>
      </c>
      <c r="C225" s="31" t="e">
        <f aca="false">VLOOKUP(A225,'BD-202602'!$A$2:$A$189,1,0)</f>
        <v>#N/A</v>
      </c>
      <c r="D225" s="31" t="e">
        <f aca="false">VLOOKUP(A225,'BD-202601'!$A$1:$A$198,1,0)</f>
        <v>#N/A</v>
      </c>
    </row>
    <row r="226" customFormat="false" ht="15" hidden="false" customHeight="false" outlineLevel="0" collapsed="false">
      <c r="A226" s="10" t="n">
        <v>4226102939817</v>
      </c>
      <c r="B226" s="31" t="e">
        <f aca="false">VLOOKUP(A226,'BD-202603'!$A$2:$A$214,1,0)</f>
        <v>#N/A</v>
      </c>
      <c r="C226" s="31" t="e">
        <f aca="false">VLOOKUP(A226,'BD-202602'!$A$2:$A$189,1,0)</f>
        <v>#N/A</v>
      </c>
      <c r="D226" s="31" t="e">
        <f aca="false">VLOOKUP(A226,'BD-202601'!$A$1:$A$198,1,0)</f>
        <v>#N/A</v>
      </c>
    </row>
    <row r="227" customFormat="false" ht="15" hidden="false" customHeight="false" outlineLevel="0" collapsed="false">
      <c r="A227" s="10" t="n">
        <v>4226103513357</v>
      </c>
      <c r="B227" s="31" t="e">
        <f aca="false">VLOOKUP(A227,'BD-202603'!$A$2:$A$214,1,0)</f>
        <v>#N/A</v>
      </c>
      <c r="C227" s="31" t="e">
        <f aca="false">VLOOKUP(A227,'BD-202602'!$A$2:$A$189,1,0)</f>
        <v>#N/A</v>
      </c>
      <c r="D227" s="31" t="e">
        <f aca="false">VLOOKUP(A227,'BD-202601'!$A$1:$A$198,1,0)</f>
        <v>#N/A</v>
      </c>
    </row>
    <row r="228" customFormat="false" ht="15" hidden="false" customHeight="false" outlineLevel="0" collapsed="false">
      <c r="A228" s="10" t="n">
        <v>4226103539603</v>
      </c>
      <c r="B228" s="31" t="e">
        <f aca="false">VLOOKUP(A228,'BD-202603'!$A$2:$A$214,1,0)</f>
        <v>#N/A</v>
      </c>
      <c r="C228" s="31" t="e">
        <f aca="false">VLOOKUP(A228,'BD-202602'!$A$2:$A$189,1,0)</f>
        <v>#N/A</v>
      </c>
      <c r="D228" s="31" t="e">
        <f aca="false">VLOOKUP(A228,'BD-202601'!$A$1:$A$198,1,0)</f>
        <v>#N/A</v>
      </c>
    </row>
    <row r="229" customFormat="false" ht="15" hidden="false" customHeight="false" outlineLevel="0" collapsed="false">
      <c r="A229" s="10" t="n">
        <v>4226103562505</v>
      </c>
      <c r="B229" s="31" t="e">
        <f aca="false">VLOOKUP(A229,'BD-202603'!$A$2:$A$214,1,0)</f>
        <v>#N/A</v>
      </c>
      <c r="C229" s="31" t="e">
        <f aca="false">VLOOKUP(A229,'BD-202602'!$A$2:$A$189,1,0)</f>
        <v>#N/A</v>
      </c>
      <c r="D229" s="31" t="e">
        <f aca="false">VLOOKUP(A229,'BD-202601'!$A$1:$A$198,1,0)</f>
        <v>#N/A</v>
      </c>
    </row>
    <row r="230" customFormat="false" ht="15" hidden="false" customHeight="false" outlineLevel="0" collapsed="false">
      <c r="A230" s="10" t="n">
        <v>4226103575265</v>
      </c>
      <c r="B230" s="31" t="e">
        <f aca="false">VLOOKUP(A230,'BD-202603'!$A$2:$A$214,1,0)</f>
        <v>#N/A</v>
      </c>
      <c r="C230" s="31" t="e">
        <f aca="false">VLOOKUP(A230,'BD-202602'!$A$2:$A$189,1,0)</f>
        <v>#N/A</v>
      </c>
      <c r="D230" s="31" t="e">
        <f aca="false">VLOOKUP(A230,'BD-202601'!$A$1:$A$198,1,0)</f>
        <v>#N/A</v>
      </c>
    </row>
    <row r="231" customFormat="false" ht="15" hidden="false" customHeight="false" outlineLevel="0" collapsed="false">
      <c r="A231" s="10" t="n">
        <v>4226103579104</v>
      </c>
      <c r="B231" s="31" t="e">
        <f aca="false">VLOOKUP(A231,'BD-202603'!$A$2:$A$214,1,0)</f>
        <v>#N/A</v>
      </c>
      <c r="C231" s="31" t="e">
        <f aca="false">VLOOKUP(A231,'BD-202602'!$A$2:$A$189,1,0)</f>
        <v>#N/A</v>
      </c>
      <c r="D231" s="31" t="e">
        <f aca="false">VLOOKUP(A231,'BD-202601'!$A$1:$A$198,1,0)</f>
        <v>#N/A</v>
      </c>
    </row>
    <row r="232" customFormat="false" ht="15" hidden="false" customHeight="false" outlineLevel="0" collapsed="false">
      <c r="A232" s="10" t="n">
        <v>4226103579159</v>
      </c>
      <c r="B232" s="31" t="e">
        <f aca="false">VLOOKUP(A232,'BD-202603'!$A$2:$A$214,1,0)</f>
        <v>#N/A</v>
      </c>
      <c r="C232" s="31" t="e">
        <f aca="false">VLOOKUP(A232,'BD-202602'!$A$2:$A$189,1,0)</f>
        <v>#N/A</v>
      </c>
      <c r="D232" s="31" t="e">
        <f aca="false">VLOOKUP(A232,'BD-202601'!$A$1:$A$198,1,0)</f>
        <v>#N/A</v>
      </c>
    </row>
    <row r="233" customFormat="false" ht="15" hidden="false" customHeight="false" outlineLevel="0" collapsed="false">
      <c r="A233" s="10" t="n">
        <v>4226103585495</v>
      </c>
      <c r="B233" s="31" t="e">
        <f aca="false">VLOOKUP(A233,'BD-202603'!$A$2:$A$214,1,0)</f>
        <v>#N/A</v>
      </c>
      <c r="C233" s="31" t="e">
        <f aca="false">VLOOKUP(A233,'BD-202602'!$A$2:$A$189,1,0)</f>
        <v>#N/A</v>
      </c>
      <c r="D233" s="31" t="e">
        <f aca="false">VLOOKUP(A233,'BD-202601'!$A$1:$A$198,1,0)</f>
        <v>#N/A</v>
      </c>
    </row>
    <row r="234" customFormat="false" ht="15" hidden="false" customHeight="false" outlineLevel="0" collapsed="false">
      <c r="A234" s="10" t="n">
        <v>4226103597640</v>
      </c>
      <c r="B234" s="31" t="e">
        <f aca="false">VLOOKUP(A234,'BD-202603'!$A$2:$A$214,1,0)</f>
        <v>#N/A</v>
      </c>
      <c r="C234" s="31" t="e">
        <f aca="false">VLOOKUP(A234,'BD-202602'!$A$2:$A$189,1,0)</f>
        <v>#N/A</v>
      </c>
      <c r="D234" s="31" t="e">
        <f aca="false">VLOOKUP(A234,'BD-202601'!$A$1:$A$198,1,0)</f>
        <v>#N/A</v>
      </c>
    </row>
    <row r="235" customFormat="false" ht="15" hidden="false" customHeight="false" outlineLevel="0" collapsed="false">
      <c r="A235" s="10" t="n">
        <v>4226103610872</v>
      </c>
      <c r="B235" s="31" t="e">
        <f aca="false">VLOOKUP(A235,'BD-202603'!$A$2:$A$214,1,0)</f>
        <v>#N/A</v>
      </c>
      <c r="C235" s="31" t="e">
        <f aca="false">VLOOKUP(A235,'BD-202602'!$A$2:$A$189,1,0)</f>
        <v>#N/A</v>
      </c>
      <c r="D235" s="31" t="e">
        <f aca="false">VLOOKUP(A235,'BD-202601'!$A$1:$A$198,1,0)</f>
        <v>#N/A</v>
      </c>
    </row>
    <row r="236" customFormat="false" ht="15" hidden="false" customHeight="false" outlineLevel="0" collapsed="false">
      <c r="A236" s="10" t="n">
        <v>4226104431021</v>
      </c>
      <c r="B236" s="31" t="e">
        <f aca="false">VLOOKUP(A236,'BD-202603'!$A$2:$A$214,1,0)</f>
        <v>#N/A</v>
      </c>
      <c r="C236" s="31" t="e">
        <f aca="false">VLOOKUP(A236,'BD-202602'!$A$2:$A$189,1,0)</f>
        <v>#N/A</v>
      </c>
      <c r="D236" s="31" t="e">
        <f aca="false">VLOOKUP(A236,'BD-202601'!$A$1:$A$198,1,0)</f>
        <v>#N/A</v>
      </c>
    </row>
    <row r="237" customFormat="false" ht="15" hidden="false" customHeight="false" outlineLevel="0" collapsed="false">
      <c r="A237" s="10" t="n">
        <v>4226104439007</v>
      </c>
      <c r="B237" s="31" t="e">
        <f aca="false">VLOOKUP(A237,'BD-202603'!$A$2:$A$214,1,0)</f>
        <v>#N/A</v>
      </c>
      <c r="C237" s="31" t="e">
        <f aca="false">VLOOKUP(A237,'BD-202602'!$A$2:$A$189,1,0)</f>
        <v>#N/A</v>
      </c>
      <c r="D237" s="31" t="e">
        <f aca="false">VLOOKUP(A237,'BD-202601'!$A$1:$A$198,1,0)</f>
        <v>#N/A</v>
      </c>
    </row>
    <row r="238" customFormat="false" ht="15" hidden="false" customHeight="false" outlineLevel="0" collapsed="false">
      <c r="A238" s="10" t="n">
        <v>4226107064510</v>
      </c>
      <c r="B238" s="31" t="e">
        <f aca="false">VLOOKUP(A238,'BD-202603'!$A$2:$A$214,1,0)</f>
        <v>#N/A</v>
      </c>
      <c r="C238" s="31" t="e">
        <f aca="false">VLOOKUP(A238,'BD-202602'!$A$2:$A$189,1,0)</f>
        <v>#N/A</v>
      </c>
      <c r="D238" s="31" t="e">
        <f aca="false">VLOOKUP(A238,'BD-202601'!$A$1:$A$198,1,0)</f>
        <v>#N/A</v>
      </c>
    </row>
    <row r="239" customFormat="false" ht="15" hidden="false" customHeight="false" outlineLevel="0" collapsed="false">
      <c r="A239" s="10" t="n">
        <v>4226107064520</v>
      </c>
      <c r="B239" s="31" t="e">
        <f aca="false">VLOOKUP(A239,'BD-202603'!$A$2:$A$214,1,0)</f>
        <v>#N/A</v>
      </c>
      <c r="C239" s="31" t="e">
        <f aca="false">VLOOKUP(A239,'BD-202602'!$A$2:$A$189,1,0)</f>
        <v>#N/A</v>
      </c>
      <c r="D239" s="31" t="e">
        <f aca="false">VLOOKUP(A239,'BD-202601'!$A$1:$A$198,1,0)</f>
        <v>#N/A</v>
      </c>
    </row>
    <row r="240" customFormat="false" ht="15" hidden="false" customHeight="false" outlineLevel="0" collapsed="false">
      <c r="B240" s="31"/>
      <c r="C240" s="31"/>
    </row>
    <row r="241" customFormat="false" ht="15" hidden="false" customHeight="false" outlineLevel="0" collapsed="false">
      <c r="B241" s="31"/>
      <c r="C241" s="31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6.94"/>
    <col collapsed="false" customWidth="true" hidden="false" outlineLevel="0" max="2" min="2" style="0" width="15.15"/>
    <col collapsed="false" customWidth="true" hidden="false" outlineLevel="0" max="3" min="3" style="0" width="14.69"/>
    <col collapsed="false" customWidth="true" hidden="false" outlineLevel="0" max="4" min="4" style="0" width="11.86"/>
    <col collapsed="false" customWidth="true" hidden="false" outlineLevel="0" max="5" min="5" style="0" width="8.86"/>
    <col collapsed="false" customWidth="true" hidden="false" outlineLevel="0" max="6" min="6" style="11" width="13.7"/>
    <col collapsed="false" customWidth="true" hidden="false" outlineLevel="0" max="9" min="9" style="0" width="51.42"/>
    <col collapsed="false" customWidth="true" hidden="false" outlineLevel="0" max="10" min="10" style="0" width="5.01"/>
    <col collapsed="false" customWidth="true" hidden="false" outlineLevel="0" max="11" min="11" style="0" width="15.88"/>
    <col collapsed="false" customWidth="true" hidden="false" outlineLevel="0" max="12" min="12" style="0" width="14.86"/>
    <col collapsed="false" customWidth="true" hidden="false" outlineLevel="0" max="13" min="13" style="0" width="15.88"/>
  </cols>
  <sheetData>
    <row r="1" customFormat="false" ht="15" hidden="false" customHeight="false" outlineLevel="0" collapsed="false">
      <c r="A1" s="0" t="s">
        <v>24</v>
      </c>
      <c r="B1" s="0" t="s">
        <v>26</v>
      </c>
      <c r="C1" s="0" t="s">
        <v>27</v>
      </c>
      <c r="D1" s="0" t="s">
        <v>41</v>
      </c>
      <c r="E1" s="0" t="s">
        <v>25</v>
      </c>
      <c r="I1" s="6" t="s">
        <v>165</v>
      </c>
      <c r="J1" s="39" t="s">
        <v>55</v>
      </c>
      <c r="K1" s="39" t="s">
        <v>31</v>
      </c>
      <c r="L1" s="39" t="s">
        <v>166</v>
      </c>
      <c r="M1" s="40" t="s">
        <v>33</v>
      </c>
    </row>
    <row r="2" customFormat="false" ht="15" hidden="false" customHeight="false" outlineLevel="0" collapsed="false">
      <c r="A2" s="10" t="n">
        <v>4226104431021</v>
      </c>
      <c r="B2" s="11" t="n">
        <v>12291.26</v>
      </c>
      <c r="C2" s="0" t="n">
        <v>408040076</v>
      </c>
      <c r="D2" s="0" t="s">
        <v>42</v>
      </c>
      <c r="E2" s="0" t="s">
        <v>162</v>
      </c>
    </row>
    <row r="3" customFormat="false" ht="15" hidden="false" customHeight="false" outlineLevel="0" collapsed="false">
      <c r="A3" s="10" t="n">
        <v>4226104443066</v>
      </c>
      <c r="B3" s="41" t="n">
        <v>6039.82</v>
      </c>
      <c r="C3" s="42" t="n">
        <v>415020069</v>
      </c>
      <c r="D3" s="37" t="s">
        <v>42</v>
      </c>
      <c r="E3" s="37" t="s">
        <v>162</v>
      </c>
      <c r="F3" s="41" t="s">
        <v>167</v>
      </c>
    </row>
    <row r="4" customFormat="false" ht="15" hidden="false" customHeight="false" outlineLevel="0" collapsed="false">
      <c r="A4" s="10" t="n">
        <v>4226104439007</v>
      </c>
      <c r="B4" s="11" t="n">
        <v>8999.56</v>
      </c>
      <c r="C4" s="0" t="n">
        <v>408050055</v>
      </c>
      <c r="D4" s="0" t="s">
        <v>42</v>
      </c>
      <c r="E4" s="0" t="s">
        <v>162</v>
      </c>
    </row>
    <row r="5" customFormat="false" ht="15" hidden="false" customHeight="false" outlineLevel="0" collapsed="false">
      <c r="A5" s="10" t="n">
        <v>4226107064510</v>
      </c>
      <c r="B5" s="11" t="n">
        <v>2239.73</v>
      </c>
      <c r="C5" s="0" t="n">
        <v>406040052</v>
      </c>
      <c r="D5" s="0" t="s">
        <v>4</v>
      </c>
      <c r="E5" s="0" t="s">
        <v>162</v>
      </c>
    </row>
    <row r="6" customFormat="false" ht="15" hidden="false" customHeight="false" outlineLevel="0" collapsed="false">
      <c r="A6" s="10" t="n">
        <v>4226107064520</v>
      </c>
      <c r="B6" s="11" t="n">
        <v>2853.62</v>
      </c>
      <c r="C6" s="0" t="n">
        <v>406040052</v>
      </c>
      <c r="D6" s="0" t="s">
        <v>4</v>
      </c>
      <c r="E6" s="0" t="s">
        <v>162</v>
      </c>
    </row>
    <row r="7" customFormat="false" ht="15" hidden="false" customHeight="false" outlineLevel="0" collapsed="false">
      <c r="B7" s="11" t="n">
        <f aca="false">SUM(B2:B6)</f>
        <v>32423.99</v>
      </c>
    </row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2:A6">
    <cfRule type="duplicateValues" priority="2" aboveAverage="0" equalAverage="0" bottom="0" percent="0" rank="0" text="" dxfId="26"/>
  </conditionalFormatting>
  <conditionalFormatting sqref="D2:D6">
    <cfRule type="containsText" priority="3" operator="containsText" aboveAverage="0" equalAverage="0" bottom="0" percent="0" rank="0" text="eletivo" dxfId="27">
      <formula>NOT(ISERROR(SEARCH("eletivo",D2)))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4399.5675</v>
      </c>
      <c r="E6" s="29" t="n">
        <f aca="false">SUM(C6:D6)</f>
        <v>88476.5375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225201.81</v>
      </c>
      <c r="E8" s="35" t="n">
        <f aca="false">SUM(C8:D8)</f>
        <v>2287871.95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212"/>
  <sheetViews>
    <sheetView showFormulas="false" showGridLines="true" showRowColHeaders="true" showZeros="true" rightToLeft="false" tabSelected="false" showOutlineSymbols="true" defaultGridColor="true" view="normal" topLeftCell="A176" colorId="64" zoomScale="100" zoomScaleNormal="100" zoomScalePageLayoutView="100" workbookViewId="0">
      <selection pane="topLeft" activeCell="H184" activeCellId="0" sqref="H184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f aca="false">SUM(C3:C38)</f>
        <v>538295.31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538295.31</v>
      </c>
    </row>
    <row r="3" customFormat="false" ht="15" hidden="false" customHeight="false" outlineLevel="0" collapsed="false">
      <c r="A3" s="10" t="n">
        <v>4225100570691</v>
      </c>
      <c r="B3" s="0" t="n">
        <v>415020034</v>
      </c>
      <c r="C3" s="11" t="n">
        <v>22276.71</v>
      </c>
      <c r="D3" s="0" t="e">
        <f aca="false">VLOOKUP(A3,'202601'!$A$3:$A$216,1,0)</f>
        <v>#N/A</v>
      </c>
      <c r="E3" s="0" t="e">
        <f aca="false">VLOOKUP(A3,'202512'!$A$2:$A$172,1,0)</f>
        <v>#N/A</v>
      </c>
      <c r="F3" s="0" t="e">
        <f aca="false">VLOOKUP(A3,'202511'!$B$4:$B$176,1,0)</f>
        <v>#N/A</v>
      </c>
      <c r="G3" s="31" t="str">
        <f aca="false">VLOOKUP(A3,'BD-202602'!$A$2:$G$189,6,0)</f>
        <v>ELETIVO</v>
      </c>
    </row>
    <row r="4" customFormat="false" ht="15" hidden="false" customHeight="false" outlineLevel="0" collapsed="false">
      <c r="A4" s="10" t="n">
        <v>4225100575058</v>
      </c>
      <c r="B4" s="0" t="n">
        <v>415020034</v>
      </c>
      <c r="C4" s="11" t="n">
        <v>26999.7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4225100587400</v>
      </c>
      <c r="B5" s="0" t="n">
        <v>406030049</v>
      </c>
      <c r="C5" s="11" t="n">
        <v>7759.45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4225100591723</v>
      </c>
      <c r="B6" s="0" t="n">
        <v>406030022</v>
      </c>
      <c r="C6" s="11" t="n">
        <v>8101.69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4225100593373</v>
      </c>
      <c r="B7" s="31" t="n">
        <v>415020034</v>
      </c>
      <c r="C7" s="11" t="n">
        <v>33857.35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4225100598774</v>
      </c>
      <c r="B8" s="31" t="n">
        <v>406030049</v>
      </c>
      <c r="C8" s="11" t="n">
        <v>6489.66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URGENCIA</v>
      </c>
    </row>
    <row r="9" customFormat="false" ht="15" hidden="false" customHeight="false" outlineLevel="0" collapsed="false">
      <c r="A9" s="10" t="n">
        <v>4225100600072</v>
      </c>
      <c r="B9" s="0" t="n">
        <v>406010650</v>
      </c>
      <c r="C9" s="11" t="n">
        <v>29242.1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4225100601953</v>
      </c>
      <c r="B10" s="0" t="n">
        <v>406010692</v>
      </c>
      <c r="C10" s="11" t="n">
        <v>22305.53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4225100606837</v>
      </c>
      <c r="B11" s="0" t="n">
        <v>406010935</v>
      </c>
      <c r="C11" s="11" t="n">
        <v>21603.38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4225100611908</v>
      </c>
      <c r="B12" s="31" t="n">
        <v>406010935</v>
      </c>
      <c r="C12" s="11" t="n">
        <v>26630.17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4225100614450</v>
      </c>
      <c r="B13" s="0" t="n">
        <v>415010012</v>
      </c>
      <c r="C13" s="11" t="n">
        <v>61192.1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4225100615065</v>
      </c>
      <c r="B14" s="0" t="n">
        <v>406010820</v>
      </c>
      <c r="C14" s="11" t="n">
        <v>24104.14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URGENCIA</v>
      </c>
    </row>
    <row r="15" customFormat="false" ht="15" hidden="false" customHeight="false" outlineLevel="0" collapsed="false">
      <c r="A15" s="10" t="n">
        <v>4225100615252</v>
      </c>
      <c r="B15" s="0" t="n">
        <v>406010650</v>
      </c>
      <c r="C15" s="11" t="n">
        <v>9374.03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</row>
    <row r="16" customFormat="false" ht="15" hidden="false" customHeight="false" outlineLevel="0" collapsed="false">
      <c r="A16" s="10" t="n">
        <v>4225100617386</v>
      </c>
      <c r="B16" s="0" t="n">
        <v>406030014</v>
      </c>
      <c r="C16" s="11" t="n">
        <v>2700.88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4225100619003</v>
      </c>
      <c r="B17" s="0" t="n">
        <v>406030049</v>
      </c>
      <c r="C17" s="11" t="n">
        <v>6536.65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4225100620015</v>
      </c>
      <c r="B18" s="31" t="n">
        <v>415020034</v>
      </c>
      <c r="C18" s="11" t="n">
        <v>10084.25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URGENCIA</v>
      </c>
    </row>
    <row r="19" customFormat="false" ht="15" hidden="false" customHeight="false" outlineLevel="0" collapsed="false">
      <c r="A19" s="10" t="n">
        <v>4225100621775</v>
      </c>
      <c r="B19" s="31" t="n">
        <v>406030049</v>
      </c>
      <c r="C19" s="11" t="n">
        <v>5662.49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URGENCIA</v>
      </c>
    </row>
    <row r="20" customFormat="false" ht="15" hidden="false" customHeight="false" outlineLevel="0" collapsed="false">
      <c r="A20" s="10" t="n">
        <v>4225100621786</v>
      </c>
      <c r="B20" s="0" t="n">
        <v>406010803</v>
      </c>
      <c r="C20" s="11" t="n">
        <v>19816.87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URGENCIA</v>
      </c>
    </row>
    <row r="21" customFormat="false" ht="15" hidden="false" customHeight="false" outlineLevel="0" collapsed="false">
      <c r="A21" s="10" t="n">
        <v>4225100623250</v>
      </c>
      <c r="B21" s="0" t="n">
        <v>406010650</v>
      </c>
      <c r="C21" s="11" t="n">
        <v>8668.07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URGENCIA</v>
      </c>
    </row>
    <row r="22" customFormat="false" ht="15" hidden="false" customHeight="false" outlineLevel="0" collapsed="false">
      <c r="A22" s="10" t="n">
        <v>4225100624393</v>
      </c>
      <c r="B22" s="31" t="n">
        <v>415020034</v>
      </c>
      <c r="C22" s="11" t="n">
        <v>10968.13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4225100625251</v>
      </c>
      <c r="B23" s="31" t="n">
        <v>415020034</v>
      </c>
      <c r="C23" s="11" t="n">
        <v>10972.84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4225100626978</v>
      </c>
      <c r="B24" s="0" t="n">
        <v>406011206</v>
      </c>
      <c r="C24" s="11" t="n">
        <v>25771.96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4225100627650</v>
      </c>
      <c r="B25" s="0" t="n">
        <v>406040052</v>
      </c>
      <c r="C25" s="11" t="n">
        <v>3021.91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4225100627869</v>
      </c>
      <c r="B26" s="31" t="n">
        <v>415020034</v>
      </c>
      <c r="C26" s="11" t="n">
        <v>8680.57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ELETIVO</v>
      </c>
    </row>
    <row r="27" customFormat="false" ht="15" hidden="false" customHeight="false" outlineLevel="0" collapsed="false">
      <c r="A27" s="10" t="n">
        <v>4225100632016</v>
      </c>
      <c r="B27" s="31" t="n">
        <v>415020034</v>
      </c>
      <c r="C27" s="11" t="n">
        <v>10488.91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4225100633204</v>
      </c>
      <c r="B28" s="31" t="n">
        <v>415020034</v>
      </c>
      <c r="C28" s="11" t="n">
        <v>8780.43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4225100634436</v>
      </c>
      <c r="B29" s="0" t="n">
        <v>406030049</v>
      </c>
      <c r="C29" s="11" t="n">
        <v>10611.86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4225100635877</v>
      </c>
      <c r="B30" s="0" t="n">
        <v>406030049</v>
      </c>
      <c r="C30" s="11" t="n">
        <v>9818.65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4225100636801</v>
      </c>
      <c r="B31" s="0" t="n">
        <v>406010650</v>
      </c>
      <c r="C31" s="11" t="n">
        <v>8820.75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4225100641311</v>
      </c>
      <c r="B32" s="0" t="n">
        <v>406030049</v>
      </c>
      <c r="C32" s="11" t="n">
        <v>8473.35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4225100642103</v>
      </c>
      <c r="B33" s="31" t="n">
        <v>406030049</v>
      </c>
      <c r="C33" s="11" t="n">
        <v>6446.79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4225100643324</v>
      </c>
      <c r="B34" s="31" t="n">
        <v>406030049</v>
      </c>
      <c r="C34" s="11" t="n">
        <v>6735.16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4225100644094</v>
      </c>
      <c r="B35" s="0" t="n">
        <v>406010650</v>
      </c>
      <c r="C35" s="11" t="n">
        <v>8652.07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ELETIVO</v>
      </c>
    </row>
    <row r="36" customFormat="false" ht="15" hidden="false" customHeight="false" outlineLevel="0" collapsed="false">
      <c r="A36" s="10" t="n">
        <v>4226104611740</v>
      </c>
      <c r="B36" s="0" t="n">
        <v>415020034</v>
      </c>
      <c r="C36" s="11" t="n">
        <v>6741.55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URGENCIA</v>
      </c>
    </row>
    <row r="37" customFormat="false" ht="15" hidden="false" customHeight="false" outlineLevel="0" collapsed="false">
      <c r="A37" s="10" t="n">
        <v>4226104616129</v>
      </c>
      <c r="B37" s="0" t="n">
        <v>406010765</v>
      </c>
      <c r="C37" s="11" t="n">
        <v>2463.51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4226104672911</v>
      </c>
      <c r="B38" s="0" t="n">
        <v>415020034</v>
      </c>
      <c r="C38" s="11" t="n">
        <v>37441.65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ELETIVO</v>
      </c>
    </row>
    <row r="39" customFormat="false" ht="15" hidden="false" customHeight="false" outlineLevel="0" collapsed="false">
      <c r="D39" s="31"/>
    </row>
    <row r="40" customFormat="false" ht="15" hidden="false" customHeight="false" outlineLevel="0" collapsed="false">
      <c r="A40" s="7" t="s">
        <v>9</v>
      </c>
      <c r="B40" s="6" t="s">
        <v>10</v>
      </c>
      <c r="C40" s="6" t="s">
        <v>11</v>
      </c>
      <c r="D40" s="6" t="s">
        <v>57</v>
      </c>
      <c r="E40" s="6" t="s">
        <v>43</v>
      </c>
      <c r="F40" s="6" t="s">
        <v>44</v>
      </c>
      <c r="G40" s="6" t="s">
        <v>13</v>
      </c>
      <c r="H40" s="6" t="s">
        <v>14</v>
      </c>
      <c r="I40" s="6" t="s">
        <v>33</v>
      </c>
    </row>
    <row r="41" customFormat="false" ht="15" hidden="false" customHeight="false" outlineLevel="0" collapsed="false">
      <c r="A41" s="17" t="n">
        <v>2560771</v>
      </c>
      <c r="B41" s="18" t="s">
        <v>58</v>
      </c>
      <c r="C41" s="20" t="n">
        <f aca="false">SUM(C42)</f>
        <v>834.66</v>
      </c>
      <c r="D41" s="18"/>
      <c r="E41" s="18"/>
      <c r="F41" s="18"/>
      <c r="G41" s="18"/>
      <c r="H41" s="18" t="n">
        <f aca="false">SUM(H42:H100)</f>
        <v>0</v>
      </c>
      <c r="I41" s="24" t="n">
        <f aca="false">SUM(C41,H41)</f>
        <v>834.66</v>
      </c>
    </row>
    <row r="42" customFormat="false" ht="15" hidden="false" customHeight="false" outlineLevel="0" collapsed="false">
      <c r="A42" s="10" t="n">
        <v>4225106401923</v>
      </c>
      <c r="B42" s="0" t="n">
        <v>408040173</v>
      </c>
      <c r="C42" s="0" t="n">
        <v>834.66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URGENCIA</v>
      </c>
    </row>
    <row r="43" customFormat="false" ht="15" hidden="false" customHeight="false" outlineLevel="0" collapsed="false">
      <c r="D43" s="31"/>
      <c r="E43" s="31"/>
      <c r="F43" s="31"/>
    </row>
    <row r="44" customFormat="false" ht="15" hidden="false" customHeight="false" outlineLevel="0" collapsed="false">
      <c r="A44" s="7" t="s">
        <v>9</v>
      </c>
      <c r="B44" s="6" t="s">
        <v>10</v>
      </c>
      <c r="C44" s="6" t="s">
        <v>11</v>
      </c>
      <c r="D44" s="6" t="s">
        <v>57</v>
      </c>
      <c r="E44" s="6" t="s">
        <v>43</v>
      </c>
      <c r="F44" s="6" t="s">
        <v>44</v>
      </c>
      <c r="G44" s="6" t="s">
        <v>13</v>
      </c>
      <c r="H44" s="6" t="s">
        <v>14</v>
      </c>
      <c r="I44" s="6" t="s">
        <v>33</v>
      </c>
    </row>
    <row r="45" customFormat="false" ht="15" hidden="false" customHeight="false" outlineLevel="0" collapsed="false">
      <c r="A45" s="17" t="n">
        <v>2672839</v>
      </c>
      <c r="B45" s="18" t="s">
        <v>59</v>
      </c>
      <c r="C45" s="20" t="n">
        <f aca="false">SUM(C46:C103)</f>
        <v>681278.6</v>
      </c>
      <c r="D45" s="18"/>
      <c r="E45" s="18"/>
      <c r="F45" s="18"/>
      <c r="G45" s="18"/>
      <c r="H45" s="18" t="n">
        <f aca="false">SUM(H46:H104)</f>
        <v>0</v>
      </c>
      <c r="I45" s="24" t="n">
        <f aca="false">SUM(C45,H45)</f>
        <v>681278.6</v>
      </c>
    </row>
    <row r="46" customFormat="false" ht="15" hidden="false" customHeight="false" outlineLevel="0" collapsed="false">
      <c r="A46" s="10" t="n">
        <v>4225106109257</v>
      </c>
      <c r="B46" s="0" t="n">
        <v>406030022</v>
      </c>
      <c r="C46" s="11" t="n">
        <v>28675.92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URGENCIA</v>
      </c>
    </row>
    <row r="47" customFormat="false" ht="15" hidden="false" customHeight="false" outlineLevel="0" collapsed="false">
      <c r="A47" s="10" t="n">
        <v>4226104303883</v>
      </c>
      <c r="B47" s="0" t="n">
        <v>415020034</v>
      </c>
      <c r="C47" s="11" t="n">
        <v>38383.26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4226104326686</v>
      </c>
      <c r="B48" s="0" t="n">
        <v>406030049</v>
      </c>
      <c r="C48" s="11" t="n">
        <v>7071.55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4226104326730</v>
      </c>
      <c r="B49" s="31" t="n">
        <v>406030030</v>
      </c>
      <c r="C49" s="11" t="n">
        <v>7079.26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4226104332582</v>
      </c>
      <c r="B50" s="0" t="n">
        <v>406010862</v>
      </c>
      <c r="C50" s="0" t="n">
        <v>916.28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4226104332615</v>
      </c>
      <c r="B51" s="31" t="n">
        <v>415020034</v>
      </c>
      <c r="C51" s="11" t="n">
        <v>65630.65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4226104334705</v>
      </c>
      <c r="B52" s="31" t="n">
        <v>406030022</v>
      </c>
      <c r="C52" s="11" t="n">
        <v>11886.04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URGENCIA</v>
      </c>
    </row>
    <row r="53" customFormat="false" ht="15" hidden="false" customHeight="false" outlineLevel="0" collapsed="false">
      <c r="A53" s="10" t="n">
        <v>4226104335156</v>
      </c>
      <c r="B53" s="0" t="n">
        <v>406010676</v>
      </c>
      <c r="C53" s="11" t="n">
        <v>7232.81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URGENCIA</v>
      </c>
    </row>
    <row r="54" customFormat="false" ht="15" hidden="false" customHeight="false" outlineLevel="0" collapsed="false">
      <c r="A54" s="10" t="n">
        <v>4226104339677</v>
      </c>
      <c r="B54" s="0" t="n">
        <v>406040060</v>
      </c>
      <c r="C54" s="11" t="n">
        <v>4860.95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URGENCIA</v>
      </c>
    </row>
    <row r="55" customFormat="false" ht="15" hidden="false" customHeight="false" outlineLevel="0" collapsed="false">
      <c r="A55" s="10" t="n">
        <v>4226104339952</v>
      </c>
      <c r="B55" s="0" t="n">
        <v>406010862</v>
      </c>
      <c r="C55" s="0" t="n">
        <v>916.28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4226104340040</v>
      </c>
      <c r="B56" s="0" t="n">
        <v>406030022</v>
      </c>
      <c r="C56" s="11" t="n">
        <v>12118.49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4226104341833</v>
      </c>
      <c r="B57" s="0" t="n">
        <v>406030022</v>
      </c>
      <c r="C57" s="11" t="n">
        <v>9433.56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ELETIVO</v>
      </c>
    </row>
    <row r="58" customFormat="false" ht="15" hidden="false" customHeight="false" outlineLevel="0" collapsed="false">
      <c r="A58" s="36" t="n">
        <v>4226104347685</v>
      </c>
      <c r="B58" s="0" t="n">
        <v>406030022</v>
      </c>
      <c r="C58" s="11" t="n">
        <v>8033.68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  <c r="H58" s="37" t="s">
        <v>60</v>
      </c>
      <c r="I58" s="37"/>
      <c r="J58" s="37"/>
      <c r="K58" s="37"/>
    </row>
    <row r="59" customFormat="false" ht="15" hidden="false" customHeight="false" outlineLevel="0" collapsed="false">
      <c r="A59" s="10" t="n">
        <v>4226104348829</v>
      </c>
      <c r="B59" s="0" t="n">
        <v>406010676</v>
      </c>
      <c r="C59" s="11" t="n">
        <v>8426.52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URGENCIA</v>
      </c>
    </row>
    <row r="60" customFormat="false" ht="15" hidden="false" customHeight="false" outlineLevel="0" collapsed="false">
      <c r="A60" s="10" t="n">
        <v>4226104348972</v>
      </c>
      <c r="B60" s="0" t="n">
        <v>406030030</v>
      </c>
      <c r="C60" s="11" t="n">
        <v>7077.61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URGENCIA</v>
      </c>
    </row>
    <row r="61" customFormat="false" ht="15" hidden="false" customHeight="false" outlineLevel="0" collapsed="false">
      <c r="A61" s="10" t="n">
        <v>4226104349588</v>
      </c>
      <c r="B61" s="0" t="n">
        <v>406050031</v>
      </c>
      <c r="C61" s="11" t="n">
        <v>6179.36</v>
      </c>
      <c r="D61" s="31" t="e">
        <f aca="false">VLOOKUP(A61,'202601'!$A$3:$A$216,1,0)</f>
        <v>#N/A</v>
      </c>
      <c r="E61" s="31" t="e">
        <f aca="false">VLOOKUP(A61,'202512'!$A$2:$A$172,1,0)</f>
        <v>#N/A</v>
      </c>
      <c r="F61" s="31" t="e">
        <f aca="false">VLOOKUP(A61,'202511'!$B$4:$B$176,1,0)</f>
        <v>#N/A</v>
      </c>
      <c r="G61" s="31" t="str">
        <f aca="false">VLOOKUP(A61,'BD-202602'!$A$2:$G$189,6,0)</f>
        <v>ELETIVO</v>
      </c>
    </row>
    <row r="62" customFormat="false" ht="15" hidden="false" customHeight="false" outlineLevel="0" collapsed="false">
      <c r="A62" s="10" t="n">
        <v>4226104349599</v>
      </c>
      <c r="B62" s="0" t="n">
        <v>406050066</v>
      </c>
      <c r="C62" s="11" t="n">
        <v>5993.23</v>
      </c>
      <c r="D62" s="31" t="e">
        <f aca="false">VLOOKUP(A62,'202601'!$A$3:$A$216,1,0)</f>
        <v>#N/A</v>
      </c>
      <c r="E62" s="31" t="e">
        <f aca="false">VLOOKUP(A62,'202512'!$A$2:$A$172,1,0)</f>
        <v>#N/A</v>
      </c>
      <c r="F62" s="31" t="e">
        <f aca="false">VLOOKUP(A62,'202511'!$B$4:$B$176,1,0)</f>
        <v>#N/A</v>
      </c>
      <c r="G62" s="31" t="str">
        <f aca="false">VLOOKUP(A62,'BD-202602'!$A$2:$G$189,6,0)</f>
        <v>ELETIVO</v>
      </c>
    </row>
    <row r="63" customFormat="false" ht="15" hidden="false" customHeight="false" outlineLevel="0" collapsed="false">
      <c r="A63" s="10" t="n">
        <v>4226104349600</v>
      </c>
      <c r="B63" s="0" t="n">
        <v>406050112</v>
      </c>
      <c r="C63" s="11" t="n">
        <v>7739.52</v>
      </c>
      <c r="D63" s="31" t="e">
        <f aca="false">VLOOKUP(A63,'202601'!$A$3:$A$216,1,0)</f>
        <v>#N/A</v>
      </c>
      <c r="E63" s="31" t="e">
        <f aca="false">VLOOKUP(A63,'202512'!$A$2:$A$172,1,0)</f>
        <v>#N/A</v>
      </c>
      <c r="F63" s="31" t="e">
        <f aca="false">VLOOKUP(A63,'202511'!$B$4:$B$176,1,0)</f>
        <v>#N/A</v>
      </c>
      <c r="G63" s="31" t="str">
        <f aca="false">VLOOKUP(A63,'BD-202602'!$A$2:$G$189,6,0)</f>
        <v>ELETIVO</v>
      </c>
    </row>
    <row r="64" customFormat="false" ht="15" hidden="false" customHeight="false" outlineLevel="0" collapsed="false">
      <c r="A64" s="10" t="n">
        <v>4226104349610</v>
      </c>
      <c r="B64" s="0" t="n">
        <v>406050066</v>
      </c>
      <c r="C64" s="11" t="n">
        <v>5993.23</v>
      </c>
      <c r="D64" s="31" t="e">
        <f aca="false">VLOOKUP(A64,'202601'!$A$3:$A$216,1,0)</f>
        <v>#N/A</v>
      </c>
      <c r="E64" s="31" t="e">
        <f aca="false">VLOOKUP(A64,'202512'!$A$2:$A$172,1,0)</f>
        <v>#N/A</v>
      </c>
      <c r="F64" s="31" t="e">
        <f aca="false">VLOOKUP(A64,'202511'!$B$4:$B$176,1,0)</f>
        <v>#N/A</v>
      </c>
      <c r="G64" s="31" t="str">
        <f aca="false">VLOOKUP(A64,'BD-202602'!$A$2:$G$189,6,0)</f>
        <v>ELETIVO</v>
      </c>
    </row>
    <row r="65" customFormat="false" ht="15" hidden="false" customHeight="false" outlineLevel="0" collapsed="false">
      <c r="A65" s="10" t="n">
        <v>4226104349654</v>
      </c>
      <c r="B65" s="0" t="n">
        <v>406050015</v>
      </c>
      <c r="C65" s="11" t="n">
        <v>3713.97</v>
      </c>
      <c r="D65" s="31" t="e">
        <f aca="false">VLOOKUP(A65,'202601'!$A$3:$A$216,1,0)</f>
        <v>#N/A</v>
      </c>
      <c r="E65" s="31" t="e">
        <f aca="false">VLOOKUP(A65,'202512'!$A$2:$A$172,1,0)</f>
        <v>#N/A</v>
      </c>
      <c r="F65" s="31" t="e">
        <f aca="false">VLOOKUP(A65,'202511'!$B$4:$B$176,1,0)</f>
        <v>#N/A</v>
      </c>
      <c r="G65" s="31" t="str">
        <f aca="false">VLOOKUP(A65,'BD-202602'!$A$2:$G$189,6,0)</f>
        <v>ELETIVO</v>
      </c>
    </row>
    <row r="66" customFormat="false" ht="15" hidden="false" customHeight="false" outlineLevel="0" collapsed="false">
      <c r="A66" s="10" t="n">
        <v>4226104350920</v>
      </c>
      <c r="B66" s="0" t="n">
        <v>406030022</v>
      </c>
      <c r="C66" s="11" t="n">
        <v>8334.61</v>
      </c>
      <c r="D66" s="31" t="e">
        <f aca="false">VLOOKUP(A66,'202601'!$A$3:$A$216,1,0)</f>
        <v>#N/A</v>
      </c>
      <c r="E66" s="31" t="e">
        <f aca="false">VLOOKUP(A66,'202512'!$A$2:$A$172,1,0)</f>
        <v>#N/A</v>
      </c>
      <c r="F66" s="31" t="e">
        <f aca="false">VLOOKUP(A66,'202511'!$B$4:$B$176,1,0)</f>
        <v>#N/A</v>
      </c>
      <c r="G66" s="31" t="str">
        <f aca="false">VLOOKUP(A66,'BD-202602'!$A$2:$G$189,6,0)</f>
        <v>URGENCIA</v>
      </c>
    </row>
    <row r="67" customFormat="false" ht="15" hidden="false" customHeight="false" outlineLevel="0" collapsed="false">
      <c r="A67" s="10" t="n">
        <v>4226104351370</v>
      </c>
      <c r="B67" s="0" t="n">
        <v>406010692</v>
      </c>
      <c r="C67" s="11" t="n">
        <v>34536.62</v>
      </c>
      <c r="D67" s="31" t="e">
        <f aca="false">VLOOKUP(A67,'202601'!$A$3:$A$216,1,0)</f>
        <v>#N/A</v>
      </c>
      <c r="E67" s="31" t="e">
        <f aca="false">VLOOKUP(A67,'202512'!$A$2:$A$172,1,0)</f>
        <v>#N/A</v>
      </c>
      <c r="F67" s="31" t="e">
        <f aca="false">VLOOKUP(A67,'202511'!$B$4:$B$176,1,0)</f>
        <v>#N/A</v>
      </c>
      <c r="G67" s="31" t="str">
        <f aca="false">VLOOKUP(A67,'BD-202602'!$A$2:$G$189,6,0)</f>
        <v>URGENCIA</v>
      </c>
    </row>
    <row r="68" customFormat="false" ht="15" hidden="false" customHeight="false" outlineLevel="0" collapsed="false">
      <c r="A68" s="10" t="n">
        <v>4226104354142</v>
      </c>
      <c r="B68" s="0" t="n">
        <v>406030049</v>
      </c>
      <c r="C68" s="11" t="n">
        <v>6547.2</v>
      </c>
      <c r="D68" s="31" t="e">
        <f aca="false">VLOOKUP(A68,'202601'!$A$3:$A$216,1,0)</f>
        <v>#N/A</v>
      </c>
      <c r="E68" s="31" t="e">
        <f aca="false">VLOOKUP(A68,'202512'!$A$2:$A$172,1,0)</f>
        <v>#N/A</v>
      </c>
      <c r="F68" s="31" t="e">
        <f aca="false">VLOOKUP(A68,'202511'!$B$4:$B$176,1,0)</f>
        <v>#N/A</v>
      </c>
      <c r="G68" s="31" t="str">
        <f aca="false">VLOOKUP(A68,'BD-202602'!$A$2:$G$189,6,0)</f>
        <v>URGENCIA</v>
      </c>
    </row>
    <row r="69" customFormat="false" ht="15" hidden="false" customHeight="false" outlineLevel="0" collapsed="false">
      <c r="A69" s="10" t="n">
        <v>4226104356265</v>
      </c>
      <c r="B69" s="0" t="n">
        <v>406030049</v>
      </c>
      <c r="C69" s="11" t="n">
        <v>7679.4</v>
      </c>
      <c r="D69" s="31" t="e">
        <f aca="false">VLOOKUP(A69,'202601'!$A$3:$A$216,1,0)</f>
        <v>#N/A</v>
      </c>
      <c r="E69" s="31" t="e">
        <f aca="false">VLOOKUP(A69,'202512'!$A$2:$A$172,1,0)</f>
        <v>#N/A</v>
      </c>
      <c r="F69" s="31" t="e">
        <f aca="false">VLOOKUP(A69,'202511'!$B$4:$B$176,1,0)</f>
        <v>#N/A</v>
      </c>
      <c r="G69" s="31" t="str">
        <f aca="false">VLOOKUP(A69,'BD-202602'!$A$2:$G$189,6,0)</f>
        <v>URGENCIA</v>
      </c>
    </row>
    <row r="70" customFormat="false" ht="15" hidden="false" customHeight="false" outlineLevel="0" collapsed="false">
      <c r="A70" s="10" t="n">
        <v>4226104356760</v>
      </c>
      <c r="B70" s="0" t="n">
        <v>406040060</v>
      </c>
      <c r="C70" s="11" t="n">
        <v>6297.56</v>
      </c>
      <c r="D70" s="31" t="e">
        <f aca="false">VLOOKUP(A70,'202601'!$A$3:$A$216,1,0)</f>
        <v>#N/A</v>
      </c>
      <c r="E70" s="31" t="e">
        <f aca="false">VLOOKUP(A70,'202512'!$A$2:$A$172,1,0)</f>
        <v>#N/A</v>
      </c>
      <c r="F70" s="31" t="e">
        <f aca="false">VLOOKUP(A70,'202511'!$B$4:$B$176,1,0)</f>
        <v>#N/A</v>
      </c>
      <c r="G70" s="31" t="str">
        <f aca="false">VLOOKUP(A70,'BD-202602'!$A$2:$G$189,6,0)</f>
        <v>URGENCIA</v>
      </c>
    </row>
    <row r="71" customFormat="false" ht="15" hidden="false" customHeight="false" outlineLevel="0" collapsed="false">
      <c r="A71" s="10" t="n">
        <v>4226104362128</v>
      </c>
      <c r="B71" s="0" t="n">
        <v>406030022</v>
      </c>
      <c r="C71" s="11" t="n">
        <v>9436.89</v>
      </c>
      <c r="D71" s="31" t="e">
        <f aca="false">VLOOKUP(A71,'202601'!$A$3:$A$216,1,0)</f>
        <v>#N/A</v>
      </c>
      <c r="E71" s="31" t="e">
        <f aca="false">VLOOKUP(A71,'202512'!$A$2:$A$172,1,0)</f>
        <v>#N/A</v>
      </c>
      <c r="F71" s="31" t="e">
        <f aca="false">VLOOKUP(A71,'202511'!$B$4:$B$176,1,0)</f>
        <v>#N/A</v>
      </c>
      <c r="G71" s="31" t="str">
        <f aca="false">VLOOKUP(A71,'BD-202602'!$A$2:$G$189,6,0)</f>
        <v>URGENCIA</v>
      </c>
    </row>
    <row r="72" customFormat="false" ht="15" hidden="false" customHeight="false" outlineLevel="0" collapsed="false">
      <c r="A72" s="10" t="n">
        <v>4226104365330</v>
      </c>
      <c r="B72" s="0" t="n">
        <v>406030022</v>
      </c>
      <c r="C72" s="11" t="n">
        <v>10022.54</v>
      </c>
      <c r="D72" s="31" t="e">
        <f aca="false">VLOOKUP(A72,'202601'!$A$3:$A$216,1,0)</f>
        <v>#N/A</v>
      </c>
      <c r="E72" s="31" t="e">
        <f aca="false">VLOOKUP(A72,'202512'!$A$2:$A$172,1,0)</f>
        <v>#N/A</v>
      </c>
      <c r="F72" s="31" t="e">
        <f aca="false">VLOOKUP(A72,'202511'!$B$4:$B$176,1,0)</f>
        <v>#N/A</v>
      </c>
      <c r="G72" s="31" t="str">
        <f aca="false">VLOOKUP(A72,'BD-202602'!$A$2:$G$189,6,0)</f>
        <v>URGENCIA</v>
      </c>
    </row>
    <row r="73" customFormat="false" ht="15" hidden="false" customHeight="false" outlineLevel="0" collapsed="false">
      <c r="A73" s="10" t="n">
        <v>4226104365428</v>
      </c>
      <c r="B73" s="31" t="n">
        <v>406010676</v>
      </c>
      <c r="C73" s="11" t="n">
        <v>8420.17</v>
      </c>
      <c r="D73" s="31" t="e">
        <f aca="false">VLOOKUP(A73,'202601'!$A$3:$A$216,1,0)</f>
        <v>#N/A</v>
      </c>
      <c r="E73" s="31" t="e">
        <f aca="false">VLOOKUP(A73,'202512'!$A$2:$A$172,1,0)</f>
        <v>#N/A</v>
      </c>
      <c r="F73" s="31" t="e">
        <f aca="false">VLOOKUP(A73,'202511'!$B$4:$B$176,1,0)</f>
        <v>#N/A</v>
      </c>
      <c r="G73" s="31" t="str">
        <f aca="false">VLOOKUP(A73,'BD-202602'!$A$2:$G$189,6,0)</f>
        <v>URGENCIA</v>
      </c>
    </row>
    <row r="74" customFormat="false" ht="15" hidden="false" customHeight="false" outlineLevel="0" collapsed="false">
      <c r="A74" s="10" t="n">
        <v>4226104376582</v>
      </c>
      <c r="B74" s="0" t="n">
        <v>406010650</v>
      </c>
      <c r="C74" s="11" t="n">
        <v>8668.07</v>
      </c>
      <c r="D74" s="31" t="e">
        <f aca="false">VLOOKUP(A74,'202601'!$A$3:$A$216,1,0)</f>
        <v>#N/A</v>
      </c>
      <c r="E74" s="31" t="e">
        <f aca="false">VLOOKUP(A74,'202512'!$A$2:$A$172,1,0)</f>
        <v>#N/A</v>
      </c>
      <c r="F74" s="31" t="e">
        <f aca="false">VLOOKUP(A74,'202511'!$B$4:$B$176,1,0)</f>
        <v>#N/A</v>
      </c>
      <c r="G74" s="31" t="str">
        <f aca="false">VLOOKUP(A74,'BD-202602'!$A$2:$G$189,6,0)</f>
        <v>URGENCIA</v>
      </c>
    </row>
    <row r="75" customFormat="false" ht="15" hidden="false" customHeight="false" outlineLevel="0" collapsed="false">
      <c r="A75" s="10" t="n">
        <v>4226104382335</v>
      </c>
      <c r="B75" s="0" t="n">
        <v>406030049</v>
      </c>
      <c r="C75" s="11" t="n">
        <v>7759.46</v>
      </c>
      <c r="D75" s="31" t="e">
        <f aca="false">VLOOKUP(A75,'202601'!$A$3:$A$216,1,0)</f>
        <v>#N/A</v>
      </c>
      <c r="E75" s="31" t="e">
        <f aca="false">VLOOKUP(A75,'202512'!$A$2:$A$172,1,0)</f>
        <v>#N/A</v>
      </c>
      <c r="F75" s="31" t="e">
        <f aca="false">VLOOKUP(A75,'202511'!$B$4:$B$176,1,0)</f>
        <v>#N/A</v>
      </c>
      <c r="G75" s="31" t="str">
        <f aca="false">VLOOKUP(A75,'BD-202602'!$A$2:$G$189,6,0)</f>
        <v>URGENCIA</v>
      </c>
    </row>
    <row r="76" customFormat="false" ht="15" hidden="false" customHeight="false" outlineLevel="0" collapsed="false">
      <c r="A76" s="10" t="n">
        <v>4226104382544</v>
      </c>
      <c r="B76" s="0" t="n">
        <v>406010943</v>
      </c>
      <c r="C76" s="11" t="n">
        <v>23896.23</v>
      </c>
      <c r="D76" s="31" t="e">
        <f aca="false">VLOOKUP(A76,'202601'!$A$3:$A$216,1,0)</f>
        <v>#N/A</v>
      </c>
      <c r="E76" s="31" t="e">
        <f aca="false">VLOOKUP(A76,'202512'!$A$2:$A$172,1,0)</f>
        <v>#N/A</v>
      </c>
      <c r="F76" s="31" t="e">
        <f aca="false">VLOOKUP(A76,'202511'!$B$4:$B$176,1,0)</f>
        <v>#N/A</v>
      </c>
      <c r="G76" s="31" t="str">
        <f aca="false">VLOOKUP(A76,'BD-202602'!$A$2:$G$189,6,0)</f>
        <v>URGENCIA</v>
      </c>
    </row>
    <row r="77" customFormat="false" ht="15" hidden="false" customHeight="false" outlineLevel="0" collapsed="false">
      <c r="A77" s="10" t="n">
        <v>4226104382995</v>
      </c>
      <c r="B77" s="0" t="n">
        <v>406030030</v>
      </c>
      <c r="C77" s="11" t="n">
        <v>7077.61</v>
      </c>
      <c r="D77" s="31" t="e">
        <f aca="false">VLOOKUP(A77,'202601'!$A$3:$A$216,1,0)</f>
        <v>#N/A</v>
      </c>
      <c r="E77" s="31" t="e">
        <f aca="false">VLOOKUP(A77,'202512'!$A$2:$A$172,1,0)</f>
        <v>#N/A</v>
      </c>
      <c r="F77" s="31" t="e">
        <f aca="false">VLOOKUP(A77,'202511'!$B$4:$B$176,1,0)</f>
        <v>#N/A</v>
      </c>
      <c r="G77" s="31" t="str">
        <f aca="false">VLOOKUP(A77,'BD-202602'!$A$2:$G$189,6,0)</f>
        <v>URGENCIA</v>
      </c>
    </row>
    <row r="78" customFormat="false" ht="15" hidden="false" customHeight="false" outlineLevel="0" collapsed="false">
      <c r="A78" s="10" t="n">
        <v>4226104386636</v>
      </c>
      <c r="B78" s="0" t="n">
        <v>406010943</v>
      </c>
      <c r="C78" s="11" t="n">
        <v>20592.07</v>
      </c>
      <c r="D78" s="31" t="e">
        <f aca="false">VLOOKUP(A78,'202601'!$A$3:$A$216,1,0)</f>
        <v>#N/A</v>
      </c>
      <c r="E78" s="31" t="e">
        <f aca="false">VLOOKUP(A78,'202512'!$A$2:$A$172,1,0)</f>
        <v>#N/A</v>
      </c>
      <c r="F78" s="31" t="e">
        <f aca="false">VLOOKUP(A78,'202511'!$B$4:$B$176,1,0)</f>
        <v>#N/A</v>
      </c>
      <c r="G78" s="31" t="str">
        <f aca="false">VLOOKUP(A78,'BD-202602'!$A$2:$G$189,6,0)</f>
        <v>URGENCIA</v>
      </c>
    </row>
    <row r="79" customFormat="false" ht="15" hidden="false" customHeight="false" outlineLevel="0" collapsed="false">
      <c r="A79" s="10" t="n">
        <v>4226104386680</v>
      </c>
      <c r="B79" s="0" t="n">
        <v>406010951</v>
      </c>
      <c r="C79" s="11" t="n">
        <v>20011.12</v>
      </c>
      <c r="D79" s="31" t="e">
        <f aca="false">VLOOKUP(A79,'202601'!$A$3:$A$216,1,0)</f>
        <v>#N/A</v>
      </c>
      <c r="E79" s="31" t="e">
        <f aca="false">VLOOKUP(A79,'202512'!$A$2:$A$172,1,0)</f>
        <v>#N/A</v>
      </c>
      <c r="F79" s="31" t="e">
        <f aca="false">VLOOKUP(A79,'202511'!$B$4:$B$176,1,0)</f>
        <v>#N/A</v>
      </c>
      <c r="G79" s="31" t="str">
        <f aca="false">VLOOKUP(A79,'BD-202602'!$A$2:$G$189,6,0)</f>
        <v>ELETIVO</v>
      </c>
    </row>
    <row r="80" customFormat="false" ht="15" hidden="false" customHeight="false" outlineLevel="0" collapsed="false">
      <c r="A80" s="10" t="n">
        <v>4226104388913</v>
      </c>
      <c r="B80" s="0" t="n">
        <v>406040060</v>
      </c>
      <c r="C80" s="11" t="n">
        <v>2228.56</v>
      </c>
      <c r="D80" s="31" t="e">
        <f aca="false">VLOOKUP(A80,'202601'!$A$3:$A$216,1,0)</f>
        <v>#N/A</v>
      </c>
      <c r="E80" s="31" t="e">
        <f aca="false">VLOOKUP(A80,'202512'!$A$2:$A$172,1,0)</f>
        <v>#N/A</v>
      </c>
      <c r="F80" s="31" t="e">
        <f aca="false">VLOOKUP(A80,'202511'!$B$4:$B$176,1,0)</f>
        <v>#N/A</v>
      </c>
      <c r="G80" s="31" t="str">
        <f aca="false">VLOOKUP(A80,'BD-202602'!$A$2:$G$189,6,0)</f>
        <v>URGENCIA</v>
      </c>
    </row>
    <row r="81" customFormat="false" ht="15" hidden="false" customHeight="false" outlineLevel="0" collapsed="false">
      <c r="A81" s="10" t="n">
        <v>4226104388980</v>
      </c>
      <c r="B81" s="0" t="n">
        <v>406010676</v>
      </c>
      <c r="C81" s="11" t="n">
        <v>6591.72</v>
      </c>
      <c r="D81" s="31" t="e">
        <f aca="false">VLOOKUP(A81,'202601'!$A$3:$A$216,1,0)</f>
        <v>#N/A</v>
      </c>
      <c r="E81" s="31" t="e">
        <f aca="false">VLOOKUP(A81,'202512'!$A$2:$A$172,1,0)</f>
        <v>#N/A</v>
      </c>
      <c r="F81" s="31" t="e">
        <f aca="false">VLOOKUP(A81,'202511'!$B$4:$B$176,1,0)</f>
        <v>#N/A</v>
      </c>
      <c r="G81" s="31" t="str">
        <f aca="false">VLOOKUP(A81,'BD-202602'!$A$2:$G$189,6,0)</f>
        <v>URGENCIA</v>
      </c>
    </row>
    <row r="82" customFormat="false" ht="15" hidden="false" customHeight="false" outlineLevel="0" collapsed="false">
      <c r="A82" s="10" t="n">
        <v>4226104390178</v>
      </c>
      <c r="B82" s="0" t="n">
        <v>406030030</v>
      </c>
      <c r="C82" s="11" t="n">
        <v>6626.42</v>
      </c>
      <c r="D82" s="31" t="e">
        <f aca="false">VLOOKUP(A82,'202601'!$A$3:$A$216,1,0)</f>
        <v>#N/A</v>
      </c>
      <c r="E82" s="31" t="e">
        <f aca="false">VLOOKUP(A82,'202512'!$A$2:$A$172,1,0)</f>
        <v>#N/A</v>
      </c>
      <c r="F82" s="31" t="e">
        <f aca="false">VLOOKUP(A82,'202511'!$B$4:$B$176,1,0)</f>
        <v>#N/A</v>
      </c>
      <c r="G82" s="31" t="str">
        <f aca="false">VLOOKUP(A82,'BD-202602'!$A$2:$G$189,6,0)</f>
        <v>URGENCIA</v>
      </c>
    </row>
    <row r="83" customFormat="false" ht="15" hidden="false" customHeight="false" outlineLevel="0" collapsed="false">
      <c r="A83" s="10" t="n">
        <v>4226104390222</v>
      </c>
      <c r="B83" s="0" t="n">
        <v>406010676</v>
      </c>
      <c r="C83" s="11" t="n">
        <v>7817.12</v>
      </c>
      <c r="D83" s="31" t="e">
        <f aca="false">VLOOKUP(A83,'202601'!$A$3:$A$216,1,0)</f>
        <v>#N/A</v>
      </c>
      <c r="E83" s="31" t="e">
        <f aca="false">VLOOKUP(A83,'202512'!$A$2:$A$172,1,0)</f>
        <v>#N/A</v>
      </c>
      <c r="F83" s="31" t="e">
        <f aca="false">VLOOKUP(A83,'202511'!$B$4:$B$176,1,0)</f>
        <v>#N/A</v>
      </c>
      <c r="G83" s="31" t="str">
        <f aca="false">VLOOKUP(A83,'BD-202602'!$A$2:$G$189,6,0)</f>
        <v>URGENCIA</v>
      </c>
    </row>
    <row r="84" customFormat="false" ht="15" hidden="false" customHeight="false" outlineLevel="0" collapsed="false">
      <c r="A84" s="10" t="n">
        <v>4226105240401</v>
      </c>
      <c r="B84" s="0" t="n">
        <v>406030030</v>
      </c>
      <c r="C84" s="11" t="n">
        <v>6445.86</v>
      </c>
      <c r="D84" s="31" t="e">
        <f aca="false">VLOOKUP(A84,'202601'!$A$3:$A$216,1,0)</f>
        <v>#N/A</v>
      </c>
      <c r="E84" s="31" t="e">
        <f aca="false">VLOOKUP(A84,'202512'!$A$2:$A$172,1,0)</f>
        <v>#N/A</v>
      </c>
      <c r="F84" s="31" t="e">
        <f aca="false">VLOOKUP(A84,'202511'!$B$4:$B$176,1,0)</f>
        <v>#N/A</v>
      </c>
      <c r="G84" s="31" t="str">
        <f aca="false">VLOOKUP(A84,'BD-202602'!$A$2:$G$189,6,0)</f>
        <v>URGENCIA</v>
      </c>
    </row>
    <row r="85" customFormat="false" ht="15" hidden="false" customHeight="false" outlineLevel="0" collapsed="false">
      <c r="A85" s="10" t="n">
        <v>4226105240962</v>
      </c>
      <c r="B85" s="0" t="n">
        <v>406010951</v>
      </c>
      <c r="C85" s="11" t="n">
        <v>20070.65</v>
      </c>
      <c r="D85" s="31" t="e">
        <f aca="false">VLOOKUP(A85,'202601'!$A$3:$A$216,1,0)</f>
        <v>#N/A</v>
      </c>
      <c r="E85" s="31" t="e">
        <f aca="false">VLOOKUP(A85,'202512'!$A$2:$A$172,1,0)</f>
        <v>#N/A</v>
      </c>
      <c r="F85" s="31" t="e">
        <f aca="false">VLOOKUP(A85,'202511'!$B$4:$B$176,1,0)</f>
        <v>#N/A</v>
      </c>
      <c r="G85" s="31" t="str">
        <f aca="false">VLOOKUP(A85,'BD-202602'!$A$2:$G$189,6,0)</f>
        <v>ELETIVO</v>
      </c>
    </row>
    <row r="86" customFormat="false" ht="15" hidden="false" customHeight="false" outlineLevel="0" collapsed="false">
      <c r="A86" s="10" t="n">
        <v>4226105240973</v>
      </c>
      <c r="B86" s="0" t="n">
        <v>406010951</v>
      </c>
      <c r="C86" s="11" t="n">
        <v>21808.85</v>
      </c>
      <c r="D86" s="31" t="e">
        <f aca="false">VLOOKUP(A86,'202601'!$A$3:$A$216,1,0)</f>
        <v>#N/A</v>
      </c>
      <c r="E86" s="31" t="e">
        <f aca="false">VLOOKUP(A86,'202512'!$A$2:$A$172,1,0)</f>
        <v>#N/A</v>
      </c>
      <c r="F86" s="31" t="e">
        <f aca="false">VLOOKUP(A86,'202511'!$B$4:$B$176,1,0)</f>
        <v>#N/A</v>
      </c>
      <c r="G86" s="31" t="str">
        <f aca="false">VLOOKUP(A86,'BD-202602'!$A$2:$G$189,6,0)</f>
        <v>ELETIVO</v>
      </c>
    </row>
    <row r="87" customFormat="false" ht="15" hidden="false" customHeight="false" outlineLevel="0" collapsed="false">
      <c r="A87" s="10" t="n">
        <v>4226105241193</v>
      </c>
      <c r="B87" s="0" t="n">
        <v>406050015</v>
      </c>
      <c r="C87" s="11" t="n">
        <v>3729.97</v>
      </c>
      <c r="D87" s="31" t="e">
        <f aca="false">VLOOKUP(A87,'202601'!$A$3:$A$216,1,0)</f>
        <v>#N/A</v>
      </c>
      <c r="E87" s="31" t="e">
        <f aca="false">VLOOKUP(A87,'202512'!$A$2:$A$172,1,0)</f>
        <v>#N/A</v>
      </c>
      <c r="F87" s="31" t="e">
        <f aca="false">VLOOKUP(A87,'202511'!$B$4:$B$176,1,0)</f>
        <v>#N/A</v>
      </c>
      <c r="G87" s="31" t="str">
        <f aca="false">VLOOKUP(A87,'BD-202602'!$A$2:$G$189,6,0)</f>
        <v>ELETIVO</v>
      </c>
    </row>
    <row r="88" customFormat="false" ht="15" hidden="false" customHeight="false" outlineLevel="0" collapsed="false">
      <c r="A88" s="10" t="n">
        <v>4226105241204</v>
      </c>
      <c r="B88" s="0" t="n">
        <v>406050040</v>
      </c>
      <c r="C88" s="11" t="n">
        <v>6077.05</v>
      </c>
      <c r="D88" s="31" t="e">
        <f aca="false">VLOOKUP(A88,'202601'!$A$3:$A$216,1,0)</f>
        <v>#N/A</v>
      </c>
      <c r="E88" s="31" t="e">
        <f aca="false">VLOOKUP(A88,'202512'!$A$2:$A$172,1,0)</f>
        <v>#N/A</v>
      </c>
      <c r="F88" s="31" t="e">
        <f aca="false">VLOOKUP(A88,'202511'!$B$4:$B$176,1,0)</f>
        <v>#N/A</v>
      </c>
      <c r="G88" s="31" t="str">
        <f aca="false">VLOOKUP(A88,'BD-202602'!$A$2:$G$189,6,0)</f>
        <v>ELETIVO</v>
      </c>
    </row>
    <row r="89" customFormat="false" ht="15" hidden="false" customHeight="false" outlineLevel="0" collapsed="false">
      <c r="A89" s="10" t="n">
        <v>4226105241226</v>
      </c>
      <c r="B89" s="0" t="n">
        <v>406010951</v>
      </c>
      <c r="C89" s="11" t="n">
        <v>19373.02</v>
      </c>
      <c r="D89" s="31" t="e">
        <f aca="false">VLOOKUP(A89,'202601'!$A$3:$A$216,1,0)</f>
        <v>#N/A</v>
      </c>
      <c r="E89" s="31" t="e">
        <f aca="false">VLOOKUP(A89,'202512'!$A$2:$A$172,1,0)</f>
        <v>#N/A</v>
      </c>
      <c r="F89" s="31" t="e">
        <f aca="false">VLOOKUP(A89,'202511'!$B$4:$B$176,1,0)</f>
        <v>#N/A</v>
      </c>
      <c r="G89" s="31" t="str">
        <f aca="false">VLOOKUP(A89,'BD-202602'!$A$2:$G$189,6,0)</f>
        <v>ELETIVO</v>
      </c>
    </row>
    <row r="90" customFormat="false" ht="15" hidden="false" customHeight="false" outlineLevel="0" collapsed="false">
      <c r="A90" s="10" t="n">
        <v>4226105243349</v>
      </c>
      <c r="B90" s="0" t="n">
        <v>406010943</v>
      </c>
      <c r="C90" s="11" t="n">
        <v>20592.07</v>
      </c>
      <c r="D90" s="31" t="e">
        <f aca="false">VLOOKUP(A90,'202601'!$A$3:$A$216,1,0)</f>
        <v>#N/A</v>
      </c>
      <c r="E90" s="31" t="e">
        <f aca="false">VLOOKUP(A90,'202512'!$A$2:$A$172,1,0)</f>
        <v>#N/A</v>
      </c>
      <c r="F90" s="31" t="e">
        <f aca="false">VLOOKUP(A90,'202511'!$B$4:$B$176,1,0)</f>
        <v>#N/A</v>
      </c>
      <c r="G90" s="31" t="str">
        <f aca="false">VLOOKUP(A90,'BD-202602'!$A$2:$G$189,6,0)</f>
        <v>ELETIVO</v>
      </c>
    </row>
    <row r="91" customFormat="false" ht="15" hidden="false" customHeight="false" outlineLevel="0" collapsed="false">
      <c r="A91" s="10" t="n">
        <v>4226105245395</v>
      </c>
      <c r="B91" s="0" t="n">
        <v>406010676</v>
      </c>
      <c r="C91" s="11" t="n">
        <v>7820.17</v>
      </c>
      <c r="D91" s="31" t="e">
        <f aca="false">VLOOKUP(A91,'202601'!$A$3:$A$216,1,0)</f>
        <v>#N/A</v>
      </c>
      <c r="E91" s="31" t="e">
        <f aca="false">VLOOKUP(A91,'202512'!$A$2:$A$172,1,0)</f>
        <v>#N/A</v>
      </c>
      <c r="F91" s="31" t="e">
        <f aca="false">VLOOKUP(A91,'202511'!$B$4:$B$176,1,0)</f>
        <v>#N/A</v>
      </c>
      <c r="G91" s="31" t="str">
        <f aca="false">VLOOKUP(A91,'BD-202602'!$A$2:$G$189,6,0)</f>
        <v>URGENCIA</v>
      </c>
    </row>
    <row r="92" customFormat="false" ht="15" hidden="false" customHeight="false" outlineLevel="0" collapsed="false">
      <c r="A92" s="10" t="n">
        <v>4226105247749</v>
      </c>
      <c r="B92" s="0" t="n">
        <v>406030030</v>
      </c>
      <c r="C92" s="11" t="n">
        <v>7064.91</v>
      </c>
      <c r="D92" s="31" t="e">
        <f aca="false">VLOOKUP(A92,'202601'!$A$3:$A$216,1,0)</f>
        <v>#N/A</v>
      </c>
      <c r="E92" s="31" t="e">
        <f aca="false">VLOOKUP(A92,'202512'!$A$2:$A$172,1,0)</f>
        <v>#N/A</v>
      </c>
      <c r="F92" s="31" t="e">
        <f aca="false">VLOOKUP(A92,'202511'!$B$4:$B$176,1,0)</f>
        <v>#N/A</v>
      </c>
      <c r="G92" s="31" t="str">
        <f aca="false">VLOOKUP(A92,'BD-202602'!$A$2:$G$189,6,0)</f>
        <v>URGENCIA</v>
      </c>
    </row>
    <row r="93" customFormat="false" ht="15" hidden="false" customHeight="false" outlineLevel="0" collapsed="false">
      <c r="A93" s="10" t="n">
        <v>4226105250532</v>
      </c>
      <c r="B93" s="0" t="n">
        <v>406030022</v>
      </c>
      <c r="C93" s="11" t="n">
        <v>8024.34</v>
      </c>
      <c r="D93" s="31" t="e">
        <f aca="false">VLOOKUP(A93,'202601'!$A$3:$A$216,1,0)</f>
        <v>#N/A</v>
      </c>
      <c r="E93" s="31" t="e">
        <f aca="false">VLOOKUP(A93,'202512'!$A$2:$A$172,1,0)</f>
        <v>#N/A</v>
      </c>
      <c r="F93" s="31" t="e">
        <f aca="false">VLOOKUP(A93,'202511'!$B$4:$B$176,1,0)</f>
        <v>#N/A</v>
      </c>
      <c r="G93" s="31" t="str">
        <f aca="false">VLOOKUP(A93,'BD-202602'!$A$2:$G$189,6,0)</f>
        <v>URGENCIA</v>
      </c>
    </row>
    <row r="94" customFormat="false" ht="15" hidden="false" customHeight="false" outlineLevel="0" collapsed="false">
      <c r="A94" s="10" t="n">
        <v>4226105250840</v>
      </c>
      <c r="B94" s="0" t="n">
        <v>406050139</v>
      </c>
      <c r="C94" s="11" t="n">
        <v>9088.61</v>
      </c>
      <c r="D94" s="31" t="e">
        <f aca="false">VLOOKUP(A94,'202601'!$A$3:$A$216,1,0)</f>
        <v>#N/A</v>
      </c>
      <c r="E94" s="31" t="e">
        <f aca="false">VLOOKUP(A94,'202512'!$A$2:$A$172,1,0)</f>
        <v>#N/A</v>
      </c>
      <c r="F94" s="31" t="e">
        <f aca="false">VLOOKUP(A94,'202511'!$B$4:$B$176,1,0)</f>
        <v>#N/A</v>
      </c>
      <c r="G94" s="31" t="str">
        <f aca="false">VLOOKUP(A94,'BD-202602'!$A$2:$G$189,6,0)</f>
        <v>ELETIVO</v>
      </c>
    </row>
    <row r="95" customFormat="false" ht="15" hidden="false" customHeight="false" outlineLevel="0" collapsed="false">
      <c r="A95" s="10" t="n">
        <v>4226105250851</v>
      </c>
      <c r="B95" s="0" t="n">
        <v>406050120</v>
      </c>
      <c r="C95" s="11" t="n">
        <v>6452.04</v>
      </c>
      <c r="D95" s="31" t="e">
        <f aca="false">VLOOKUP(A95,'202601'!$A$3:$A$216,1,0)</f>
        <v>#N/A</v>
      </c>
      <c r="E95" s="31" t="e">
        <f aca="false">VLOOKUP(A95,'202512'!$A$2:$A$172,1,0)</f>
        <v>#N/A</v>
      </c>
      <c r="F95" s="31" t="e">
        <f aca="false">VLOOKUP(A95,'202511'!$B$4:$B$176,1,0)</f>
        <v>#N/A</v>
      </c>
      <c r="G95" s="31" t="str">
        <f aca="false">VLOOKUP(A95,'BD-202602'!$A$2:$G$189,6,0)</f>
        <v>ELETIVO</v>
      </c>
    </row>
    <row r="96" customFormat="false" ht="15" hidden="false" customHeight="false" outlineLevel="0" collapsed="false">
      <c r="A96" s="10" t="n">
        <v>4226105250862</v>
      </c>
      <c r="B96" s="0" t="n">
        <v>406050139</v>
      </c>
      <c r="C96" s="11" t="n">
        <v>6953.94</v>
      </c>
      <c r="D96" s="31" t="e">
        <f aca="false">VLOOKUP(A96,'202601'!$A$3:$A$216,1,0)</f>
        <v>#N/A</v>
      </c>
      <c r="E96" s="31" t="e">
        <f aca="false">VLOOKUP(A96,'202512'!$A$2:$A$172,1,0)</f>
        <v>#N/A</v>
      </c>
      <c r="F96" s="31" t="e">
        <f aca="false">VLOOKUP(A96,'202511'!$B$4:$B$176,1,0)</f>
        <v>#N/A</v>
      </c>
      <c r="G96" s="31" t="str">
        <f aca="false">VLOOKUP(A96,'BD-202602'!$A$2:$G$189,6,0)</f>
        <v>ELETIVO</v>
      </c>
    </row>
    <row r="97" customFormat="false" ht="15" hidden="false" customHeight="false" outlineLevel="0" collapsed="false">
      <c r="A97" s="10" t="n">
        <v>4226105250873</v>
      </c>
      <c r="B97" s="0" t="n">
        <v>406050040</v>
      </c>
      <c r="C97" s="11" t="n">
        <v>6061.05</v>
      </c>
      <c r="D97" s="31" t="e">
        <f aca="false">VLOOKUP(A97,'202601'!$A$3:$A$216,1,0)</f>
        <v>#N/A</v>
      </c>
      <c r="E97" s="31" t="e">
        <f aca="false">VLOOKUP(A97,'202512'!$A$2:$A$172,1,0)</f>
        <v>#N/A</v>
      </c>
      <c r="F97" s="31" t="e">
        <f aca="false">VLOOKUP(A97,'202511'!$B$4:$B$176,1,0)</f>
        <v>#N/A</v>
      </c>
      <c r="G97" s="31" t="str">
        <f aca="false">VLOOKUP(A97,'BD-202602'!$A$2:$G$189,6,0)</f>
        <v>ELETIVO</v>
      </c>
    </row>
    <row r="98" customFormat="false" ht="15" hidden="false" customHeight="false" outlineLevel="0" collapsed="false">
      <c r="A98" s="10" t="n">
        <v>4226105253337</v>
      </c>
      <c r="B98" s="0" t="n">
        <v>406030049</v>
      </c>
      <c r="C98" s="11" t="n">
        <v>9694.4</v>
      </c>
      <c r="D98" s="31" t="e">
        <f aca="false">VLOOKUP(A98,'202601'!$A$3:$A$216,1,0)</f>
        <v>#N/A</v>
      </c>
      <c r="E98" s="31" t="e">
        <f aca="false">VLOOKUP(A98,'202512'!$A$2:$A$172,1,0)</f>
        <v>#N/A</v>
      </c>
      <c r="F98" s="31" t="e">
        <f aca="false">VLOOKUP(A98,'202511'!$B$4:$B$176,1,0)</f>
        <v>#N/A</v>
      </c>
      <c r="G98" s="31" t="str">
        <f aca="false">VLOOKUP(A98,'BD-202602'!$A$2:$G$189,6,0)</f>
        <v>URGENCIA</v>
      </c>
    </row>
    <row r="99" customFormat="false" ht="15" hidden="false" customHeight="false" outlineLevel="0" collapsed="false">
      <c r="A99" s="10" t="n">
        <v>4226105253348</v>
      </c>
      <c r="B99" s="0" t="n">
        <v>406010676</v>
      </c>
      <c r="C99" s="11" t="n">
        <v>7820.17</v>
      </c>
      <c r="D99" s="31" t="e">
        <f aca="false">VLOOKUP(A99,'202601'!$A$3:$A$216,1,0)</f>
        <v>#N/A</v>
      </c>
      <c r="E99" s="31" t="e">
        <f aca="false">VLOOKUP(A99,'202512'!$A$2:$A$172,1,0)</f>
        <v>#N/A</v>
      </c>
      <c r="F99" s="31" t="e">
        <f aca="false">VLOOKUP(A99,'202511'!$B$4:$B$176,1,0)</f>
        <v>#N/A</v>
      </c>
      <c r="G99" s="31" t="str">
        <f aca="false">VLOOKUP(A99,'BD-202602'!$A$2:$G$189,6,0)</f>
        <v>URGENCIA</v>
      </c>
    </row>
    <row r="100" customFormat="false" ht="15" hidden="false" customHeight="false" outlineLevel="0" collapsed="false">
      <c r="A100" s="10" t="n">
        <v>4226105262324</v>
      </c>
      <c r="B100" s="0" t="n">
        <v>406030030</v>
      </c>
      <c r="C100" s="11" t="n">
        <v>4584.02</v>
      </c>
      <c r="D100" s="31" t="e">
        <f aca="false">VLOOKUP(A100,'202601'!$A$3:$A$216,1,0)</f>
        <v>#N/A</v>
      </c>
      <c r="E100" s="31" t="e">
        <f aca="false">VLOOKUP(A100,'202512'!$A$2:$A$172,1,0)</f>
        <v>#N/A</v>
      </c>
      <c r="F100" s="31" t="e">
        <f aca="false">VLOOKUP(A100,'202511'!$B$4:$B$176,1,0)</f>
        <v>#N/A</v>
      </c>
      <c r="G100" s="31" t="str">
        <f aca="false">VLOOKUP(A100,'BD-202602'!$A$2:$G$189,6,0)</f>
        <v>URGENCIA</v>
      </c>
    </row>
    <row r="101" customFormat="false" ht="15" hidden="false" customHeight="false" outlineLevel="0" collapsed="false">
      <c r="A101" s="10" t="n">
        <v>4226107063046</v>
      </c>
      <c r="B101" s="0" t="n">
        <v>415020034</v>
      </c>
      <c r="C101" s="11" t="n">
        <v>50525.53</v>
      </c>
      <c r="D101" s="31" t="e">
        <f aca="false">VLOOKUP(A101,'202601'!$A$3:$A$216,1,0)</f>
        <v>#N/A</v>
      </c>
      <c r="E101" s="31" t="e">
        <f aca="false">VLOOKUP(A101,'202512'!$A$2:$A$172,1,0)</f>
        <v>#N/A</v>
      </c>
      <c r="F101" s="31" t="e">
        <f aca="false">VLOOKUP(A101,'202511'!$B$4:$B$176,1,0)</f>
        <v>#N/A</v>
      </c>
      <c r="G101" s="31" t="str">
        <f aca="false">VLOOKUP(A101,'BD-202602'!$A$2:$G$189,6,0)</f>
        <v>URGENCIA</v>
      </c>
    </row>
    <row r="102" customFormat="false" ht="15" hidden="false" customHeight="false" outlineLevel="0" collapsed="false">
      <c r="A102" s="10" t="n">
        <v>4226107063057</v>
      </c>
      <c r="B102" s="0" t="n">
        <v>406040052</v>
      </c>
      <c r="C102" s="11" t="n">
        <v>2212.56</v>
      </c>
      <c r="D102" s="31" t="e">
        <f aca="false">VLOOKUP(A102,'202601'!$A$3:$A$216,1,0)</f>
        <v>#N/A</v>
      </c>
      <c r="E102" s="31" t="e">
        <f aca="false">VLOOKUP(A102,'202512'!$A$2:$A$172,1,0)</f>
        <v>#N/A</v>
      </c>
      <c r="F102" s="31" t="e">
        <f aca="false">VLOOKUP(A102,'202511'!$B$4:$B$176,1,0)</f>
        <v>#N/A</v>
      </c>
      <c r="G102" s="31" t="str">
        <f aca="false">VLOOKUP(A102,'BD-202602'!$A$2:$G$189,6,0)</f>
        <v>ELETIVO</v>
      </c>
    </row>
    <row r="103" customFormat="false" ht="15" hidden="false" customHeight="false" outlineLevel="0" collapsed="false">
      <c r="A103" s="10" t="n">
        <v>4226107063068</v>
      </c>
      <c r="B103" s="0" t="n">
        <v>406040028</v>
      </c>
      <c r="C103" s="11" t="n">
        <v>6973.85</v>
      </c>
      <c r="D103" s="31" t="e">
        <f aca="false">VLOOKUP(A103,'202601'!$A$3:$A$216,1,0)</f>
        <v>#N/A</v>
      </c>
      <c r="E103" s="31" t="e">
        <f aca="false">VLOOKUP(A103,'202512'!$A$2:$A$172,1,0)</f>
        <v>#N/A</v>
      </c>
      <c r="F103" s="31" t="e">
        <f aca="false">VLOOKUP(A103,'202511'!$B$4:$B$176,1,0)</f>
        <v>#N/A</v>
      </c>
      <c r="G103" s="31" t="str">
        <f aca="false">VLOOKUP(A103,'BD-202602'!$A$2:$G$189,6,0)</f>
        <v>ELETIVO</v>
      </c>
    </row>
    <row r="104" customFormat="false" ht="15" hidden="false" customHeight="false" outlineLevel="0" collapsed="false">
      <c r="D104" s="31"/>
      <c r="E104" s="31"/>
      <c r="F104" s="31"/>
    </row>
    <row r="105" customFormat="false" ht="15" hidden="false" customHeight="false" outlineLevel="0" collapsed="false">
      <c r="A105" s="7" t="s">
        <v>9</v>
      </c>
      <c r="B105" s="6" t="s">
        <v>10</v>
      </c>
      <c r="C105" s="6" t="s">
        <v>11</v>
      </c>
      <c r="D105" s="6" t="s">
        <v>57</v>
      </c>
      <c r="E105" s="6" t="s">
        <v>43</v>
      </c>
      <c r="F105" s="6" t="s">
        <v>44</v>
      </c>
      <c r="G105" s="6" t="s">
        <v>13</v>
      </c>
      <c r="H105" s="6" t="s">
        <v>14</v>
      </c>
      <c r="I105" s="6" t="s">
        <v>33</v>
      </c>
    </row>
    <row r="106" customFormat="false" ht="15" hidden="false" customHeight="false" outlineLevel="0" collapsed="false">
      <c r="A106" s="17" t="n">
        <v>2759164</v>
      </c>
      <c r="B106" s="18" t="s">
        <v>49</v>
      </c>
      <c r="C106" s="20" t="n">
        <f aca="false">SUM(C107:C108)</f>
        <v>101512.92</v>
      </c>
      <c r="D106" s="18"/>
      <c r="E106" s="18"/>
      <c r="F106" s="18"/>
      <c r="G106" s="18"/>
      <c r="H106" s="18"/>
      <c r="I106" s="24" t="n">
        <f aca="false">SUM(C106,H106)</f>
        <v>101512.92</v>
      </c>
    </row>
    <row r="107" customFormat="false" ht="15" hidden="false" customHeight="false" outlineLevel="0" collapsed="false">
      <c r="A107" s="10" t="n">
        <v>4226104287218</v>
      </c>
      <c r="B107" s="0" t="n">
        <v>406010560</v>
      </c>
      <c r="C107" s="11" t="n">
        <v>55080.89</v>
      </c>
      <c r="D107" s="31" t="e">
        <f aca="false">VLOOKUP(A107,'202601'!$A$3:$A$216,1,0)</f>
        <v>#N/A</v>
      </c>
      <c r="E107" s="31" t="e">
        <f aca="false">VLOOKUP(A107,'202512'!$A$2:$A$172,1,0)</f>
        <v>#N/A</v>
      </c>
      <c r="F107" s="31" t="e">
        <f aca="false">VLOOKUP(A107,'202511'!$B$4:$B$176,1,0)</f>
        <v>#N/A</v>
      </c>
      <c r="G107" s="31" t="str">
        <f aca="false">VLOOKUP(A107,'BD-202602'!$A$2:$G$189,6,0)</f>
        <v>URGENCIA</v>
      </c>
    </row>
    <row r="108" customFormat="false" ht="15" hidden="false" customHeight="false" outlineLevel="0" collapsed="false">
      <c r="A108" s="10" t="n">
        <v>4226104370334</v>
      </c>
      <c r="B108" s="0" t="n">
        <v>406010587</v>
      </c>
      <c r="C108" s="11" t="n">
        <v>46432.03</v>
      </c>
      <c r="D108" s="31" t="e">
        <f aca="false">VLOOKUP(A108,'202601'!$A$3:$A$216,1,0)</f>
        <v>#N/A</v>
      </c>
      <c r="E108" s="31" t="e">
        <f aca="false">VLOOKUP(A108,'202512'!$A$2:$A$172,1,0)</f>
        <v>#N/A</v>
      </c>
      <c r="F108" s="31" t="e">
        <f aca="false">VLOOKUP(A108,'202511'!$B$4:$B$176,1,0)</f>
        <v>#N/A</v>
      </c>
      <c r="G108" s="31" t="str">
        <f aca="false">VLOOKUP(A108,'BD-202602'!$A$2:$G$189,6,0)</f>
        <v>URGENCIA</v>
      </c>
    </row>
    <row r="109" customFormat="false" ht="15" hidden="false" customHeight="false" outlineLevel="0" collapsed="false">
      <c r="D109" s="31"/>
      <c r="E109" s="31"/>
      <c r="F109" s="31"/>
    </row>
    <row r="110" customFormat="false" ht="15" hidden="false" customHeight="false" outlineLevel="0" collapsed="false">
      <c r="A110" s="7" t="s">
        <v>9</v>
      </c>
      <c r="B110" s="6" t="s">
        <v>10</v>
      </c>
      <c r="C110" s="6" t="s">
        <v>11</v>
      </c>
      <c r="D110" s="6" t="s">
        <v>57</v>
      </c>
      <c r="E110" s="6" t="s">
        <v>43</v>
      </c>
      <c r="F110" s="6" t="s">
        <v>44</v>
      </c>
      <c r="G110" s="6" t="s">
        <v>13</v>
      </c>
      <c r="H110" s="6" t="s">
        <v>14</v>
      </c>
      <c r="I110" s="6" t="s">
        <v>33</v>
      </c>
    </row>
    <row r="111" customFormat="false" ht="15" hidden="false" customHeight="false" outlineLevel="0" collapsed="false">
      <c r="A111" s="17" t="n">
        <v>3039250</v>
      </c>
      <c r="B111" s="18" t="s">
        <v>61</v>
      </c>
      <c r="C111" s="20" t="n">
        <f aca="false">SUM(C112:C184)</f>
        <v>470739.89</v>
      </c>
      <c r="D111" s="18"/>
      <c r="E111" s="18"/>
      <c r="F111" s="18"/>
      <c r="G111" s="18"/>
      <c r="H111" s="20" t="n">
        <f aca="false">SUM(H112:H184)</f>
        <v>218147.5</v>
      </c>
      <c r="I111" s="24" t="n">
        <f aca="false">SUM(C111,H111)</f>
        <v>688887.39</v>
      </c>
    </row>
    <row r="112" customFormat="false" ht="15" hidden="false" customHeight="false" outlineLevel="0" collapsed="false">
      <c r="A112" s="10" t="n">
        <v>4226102817190</v>
      </c>
      <c r="B112" s="0" t="n">
        <v>408040076</v>
      </c>
      <c r="C112" s="0" t="n">
        <v>11275.08</v>
      </c>
      <c r="D112" s="31" t="e">
        <f aca="false">VLOOKUP(A112,'202601'!$A$3:$A$216,1,0)</f>
        <v>#N/A</v>
      </c>
      <c r="E112" s="31" t="e">
        <f aca="false">VLOOKUP(A112,'202512'!$A$2:$A$172,1,0)</f>
        <v>#N/A</v>
      </c>
      <c r="F112" s="31" t="e">
        <f aca="false">VLOOKUP(A112,'202511'!$B$4:$B$176,1,0)</f>
        <v>#N/A</v>
      </c>
      <c r="G112" s="31" t="str">
        <f aca="false">VLOOKUP(A112,'BD-202602'!$A$2:$G$189,6,0)</f>
        <v>URGENCIA</v>
      </c>
    </row>
    <row r="113" customFormat="false" ht="15" hidden="false" customHeight="false" outlineLevel="0" collapsed="false">
      <c r="A113" s="10" t="n">
        <v>4226102829894</v>
      </c>
      <c r="B113" s="0" t="n">
        <v>407010386</v>
      </c>
      <c r="C113" s="0" t="n">
        <v>6327.14</v>
      </c>
      <c r="D113" s="31" t="e">
        <f aca="false">VLOOKUP(A113,'202601'!$A$3:$A$216,1,0)</f>
        <v>#N/A</v>
      </c>
      <c r="E113" s="31" t="e">
        <f aca="false">VLOOKUP(A113,'202512'!$A$2:$A$172,1,0)</f>
        <v>#N/A</v>
      </c>
      <c r="F113" s="31" t="e">
        <f aca="false">VLOOKUP(A113,'202511'!$B$4:$B$176,1,0)</f>
        <v>#N/A</v>
      </c>
      <c r="G113" s="31" t="str">
        <f aca="false">VLOOKUP(A113,'BD-202602'!$A$2:$G$189,6,0)</f>
        <v>ELETIVO</v>
      </c>
      <c r="H113" s="0" t="n">
        <v>3072.5</v>
      </c>
    </row>
    <row r="114" customFormat="false" ht="15" hidden="false" customHeight="false" outlineLevel="0" collapsed="false">
      <c r="A114" s="10" t="n">
        <v>4226102831115</v>
      </c>
      <c r="B114" s="0" t="n">
        <v>407010386</v>
      </c>
      <c r="C114" s="0" t="n">
        <v>6205.08</v>
      </c>
      <c r="D114" s="31" t="e">
        <f aca="false">VLOOKUP(A114,'202601'!$A$3:$A$216,1,0)</f>
        <v>#N/A</v>
      </c>
      <c r="E114" s="31" t="e">
        <f aca="false">VLOOKUP(A114,'202512'!$A$2:$A$172,1,0)</f>
        <v>#N/A</v>
      </c>
      <c r="F114" s="31" t="e">
        <f aca="false">VLOOKUP(A114,'202511'!$B$4:$B$176,1,0)</f>
        <v>#N/A</v>
      </c>
      <c r="G114" s="31" t="str">
        <f aca="false">VLOOKUP(A114,'BD-202602'!$A$2:$G$189,6,0)</f>
        <v>ELETIVO</v>
      </c>
      <c r="H114" s="31" t="n">
        <v>3072.5</v>
      </c>
    </row>
    <row r="115" customFormat="false" ht="15" hidden="false" customHeight="false" outlineLevel="0" collapsed="false">
      <c r="A115" s="10" t="n">
        <v>4226102831203</v>
      </c>
      <c r="B115" s="0" t="n">
        <v>407010386</v>
      </c>
      <c r="C115" s="0" t="n">
        <v>6984.64</v>
      </c>
      <c r="D115" s="31" t="e">
        <f aca="false">VLOOKUP(A115,'202601'!$A$3:$A$216,1,0)</f>
        <v>#N/A</v>
      </c>
      <c r="E115" s="31" t="e">
        <f aca="false">VLOOKUP(A115,'202512'!$A$2:$A$172,1,0)</f>
        <v>#N/A</v>
      </c>
      <c r="F115" s="31" t="e">
        <f aca="false">VLOOKUP(A115,'202511'!$B$4:$B$176,1,0)</f>
        <v>#N/A</v>
      </c>
      <c r="G115" s="31" t="str">
        <f aca="false">VLOOKUP(A115,'BD-202602'!$A$2:$G$189,6,0)</f>
        <v>ELETIVO</v>
      </c>
      <c r="H115" s="31" t="n">
        <v>3072.5</v>
      </c>
    </row>
    <row r="116" customFormat="false" ht="15" hidden="false" customHeight="false" outlineLevel="0" collapsed="false">
      <c r="A116" s="10" t="n">
        <v>4226102831214</v>
      </c>
      <c r="B116" s="0" t="n">
        <v>407010386</v>
      </c>
      <c r="C116" s="0" t="n">
        <v>6183.04</v>
      </c>
      <c r="D116" s="31" t="e">
        <f aca="false">VLOOKUP(A116,'202601'!$A$3:$A$216,1,0)</f>
        <v>#N/A</v>
      </c>
      <c r="E116" s="31" t="e">
        <f aca="false">VLOOKUP(A116,'202512'!$A$2:$A$172,1,0)</f>
        <v>#N/A</v>
      </c>
      <c r="F116" s="31" t="e">
        <f aca="false">VLOOKUP(A116,'202511'!$B$4:$B$176,1,0)</f>
        <v>#N/A</v>
      </c>
      <c r="G116" s="31" t="str">
        <f aca="false">VLOOKUP(A116,'BD-202602'!$A$2:$G$189,6,0)</f>
        <v>ELETIVO</v>
      </c>
      <c r="H116" s="31" t="n">
        <v>3072.5</v>
      </c>
    </row>
    <row r="117" customFormat="false" ht="15" hidden="false" customHeight="false" outlineLevel="0" collapsed="false">
      <c r="A117" s="10" t="n">
        <v>4226102834437</v>
      </c>
      <c r="B117" s="0" t="n">
        <v>408050055</v>
      </c>
      <c r="C117" s="0" t="n">
        <v>14035.69</v>
      </c>
      <c r="D117" s="31" t="e">
        <f aca="false">VLOOKUP(A117,'202601'!$A$3:$A$216,1,0)</f>
        <v>#N/A</v>
      </c>
      <c r="E117" s="31" t="e">
        <f aca="false">VLOOKUP(A117,'202512'!$A$2:$A$172,1,0)</f>
        <v>#N/A</v>
      </c>
      <c r="F117" s="31" t="e">
        <f aca="false">VLOOKUP(A117,'202511'!$B$4:$B$176,1,0)</f>
        <v>#N/A</v>
      </c>
      <c r="G117" s="31" t="str">
        <f aca="false">VLOOKUP(A117,'BD-202602'!$A$2:$G$189,6,0)</f>
        <v>URGENCIA</v>
      </c>
      <c r="H117" s="31"/>
    </row>
    <row r="118" customFormat="false" ht="15" hidden="false" customHeight="false" outlineLevel="0" collapsed="false">
      <c r="A118" s="10" t="n">
        <v>4226102836472</v>
      </c>
      <c r="B118" s="0" t="n">
        <v>407010386</v>
      </c>
      <c r="C118" s="0" t="n">
        <v>6346.16</v>
      </c>
      <c r="D118" s="31" t="e">
        <f aca="false">VLOOKUP(A118,'202601'!$A$3:$A$216,1,0)</f>
        <v>#N/A</v>
      </c>
      <c r="E118" s="31" t="e">
        <f aca="false">VLOOKUP(A118,'202512'!$A$2:$A$172,1,0)</f>
        <v>#N/A</v>
      </c>
      <c r="F118" s="31" t="e">
        <f aca="false">VLOOKUP(A118,'202511'!$B$4:$B$176,1,0)</f>
        <v>#N/A</v>
      </c>
      <c r="G118" s="31" t="str">
        <f aca="false">VLOOKUP(A118,'BD-202602'!$A$2:$G$189,6,0)</f>
        <v>ELETIVO</v>
      </c>
      <c r="H118" s="31" t="n">
        <v>3072.5</v>
      </c>
    </row>
    <row r="119" customFormat="false" ht="15" hidden="false" customHeight="false" outlineLevel="0" collapsed="false">
      <c r="A119" s="10" t="n">
        <v>4226102836483</v>
      </c>
      <c r="B119" s="0" t="n">
        <v>407010386</v>
      </c>
      <c r="C119" s="0" t="n">
        <v>6324.12</v>
      </c>
      <c r="D119" s="31" t="e">
        <f aca="false">VLOOKUP(A119,'202601'!$A$3:$A$216,1,0)</f>
        <v>#N/A</v>
      </c>
      <c r="E119" s="31" t="e">
        <f aca="false">VLOOKUP(A119,'202512'!$A$2:$A$172,1,0)</f>
        <v>#N/A</v>
      </c>
      <c r="F119" s="31" t="e">
        <f aca="false">VLOOKUP(A119,'202511'!$B$4:$B$176,1,0)</f>
        <v>#N/A</v>
      </c>
      <c r="G119" s="31" t="str">
        <f aca="false">VLOOKUP(A119,'BD-202602'!$A$2:$G$189,6,0)</f>
        <v>ELETIVO</v>
      </c>
      <c r="H119" s="31" t="n">
        <v>3072.5</v>
      </c>
    </row>
    <row r="120" customFormat="false" ht="15" hidden="false" customHeight="false" outlineLevel="0" collapsed="false">
      <c r="A120" s="10" t="n">
        <v>4226102836494</v>
      </c>
      <c r="B120" s="0" t="n">
        <v>407010386</v>
      </c>
      <c r="C120" s="0" t="n">
        <v>6161</v>
      </c>
      <c r="D120" s="31" t="e">
        <f aca="false">VLOOKUP(A120,'202601'!$A$3:$A$216,1,0)</f>
        <v>#N/A</v>
      </c>
      <c r="E120" s="31" t="e">
        <f aca="false">VLOOKUP(A120,'202512'!$A$2:$A$172,1,0)</f>
        <v>#N/A</v>
      </c>
      <c r="F120" s="31" t="e">
        <f aca="false">VLOOKUP(A120,'202511'!$B$4:$B$176,1,0)</f>
        <v>#N/A</v>
      </c>
      <c r="G120" s="31" t="str">
        <f aca="false">VLOOKUP(A120,'BD-202602'!$A$2:$G$189,6,0)</f>
        <v>ELETIVO</v>
      </c>
      <c r="H120" s="31" t="n">
        <v>3072.5</v>
      </c>
    </row>
    <row r="121" customFormat="false" ht="15" hidden="false" customHeight="false" outlineLevel="0" collapsed="false">
      <c r="A121" s="10" t="n">
        <v>4226102836505</v>
      </c>
      <c r="B121" s="0" t="n">
        <v>407010386</v>
      </c>
      <c r="C121" s="0" t="n">
        <v>6161</v>
      </c>
      <c r="D121" s="31" t="e">
        <f aca="false">VLOOKUP(A121,'202601'!$A$3:$A$216,1,0)</f>
        <v>#N/A</v>
      </c>
      <c r="E121" s="31" t="e">
        <f aca="false">VLOOKUP(A121,'202512'!$A$2:$A$172,1,0)</f>
        <v>#N/A</v>
      </c>
      <c r="F121" s="31" t="e">
        <f aca="false">VLOOKUP(A121,'202511'!$B$4:$B$176,1,0)</f>
        <v>#N/A</v>
      </c>
      <c r="G121" s="31" t="str">
        <f aca="false">VLOOKUP(A121,'BD-202602'!$A$2:$G$189,6,0)</f>
        <v>ELETIVO</v>
      </c>
      <c r="H121" s="31" t="n">
        <v>3072.5</v>
      </c>
    </row>
    <row r="122" customFormat="false" ht="15" hidden="false" customHeight="false" outlineLevel="0" collapsed="false">
      <c r="A122" s="10" t="n">
        <v>4226102831160</v>
      </c>
      <c r="B122" s="0" t="n">
        <v>407010386</v>
      </c>
      <c r="C122" s="0" t="n">
        <v>6186.06</v>
      </c>
      <c r="D122" s="31" t="e">
        <f aca="false">VLOOKUP(A122,'202601'!$A$3:$A$216,1,0)</f>
        <v>#N/A</v>
      </c>
      <c r="E122" s="31" t="e">
        <f aca="false">VLOOKUP(A122,'202512'!$A$2:$A$172,1,0)</f>
        <v>#N/A</v>
      </c>
      <c r="F122" s="31" t="e">
        <f aca="false">VLOOKUP(A122,'202511'!$B$4:$B$176,1,0)</f>
        <v>#N/A</v>
      </c>
      <c r="G122" s="31" t="str">
        <f aca="false">VLOOKUP(A122,'BD-202602'!$A$2:$G$189,6,0)</f>
        <v>ELETIVO</v>
      </c>
      <c r="H122" s="31" t="n">
        <v>3072.5</v>
      </c>
    </row>
    <row r="123" customFormat="false" ht="15" hidden="false" customHeight="false" outlineLevel="0" collapsed="false">
      <c r="A123" s="10" t="n">
        <v>4226102836527</v>
      </c>
      <c r="B123" s="0" t="n">
        <v>407010386</v>
      </c>
      <c r="C123" s="0" t="n">
        <v>6161</v>
      </c>
      <c r="D123" s="31" t="e">
        <f aca="false">VLOOKUP(A123,'202601'!$A$3:$A$216,1,0)</f>
        <v>#N/A</v>
      </c>
      <c r="E123" s="31" t="e">
        <f aca="false">VLOOKUP(A123,'202512'!$A$2:$A$172,1,0)</f>
        <v>#N/A</v>
      </c>
      <c r="F123" s="31" t="e">
        <f aca="false">VLOOKUP(A123,'202511'!$B$4:$B$176,1,0)</f>
        <v>#N/A</v>
      </c>
      <c r="G123" s="31" t="str">
        <f aca="false">VLOOKUP(A123,'BD-202602'!$A$2:$G$189,6,0)</f>
        <v>ELETIVO</v>
      </c>
      <c r="H123" s="31" t="n">
        <v>3072.5</v>
      </c>
    </row>
    <row r="124" customFormat="false" ht="15" hidden="false" customHeight="false" outlineLevel="0" collapsed="false">
      <c r="A124" s="10" t="n">
        <v>4226102845680</v>
      </c>
      <c r="B124" s="0" t="n">
        <v>407010386</v>
      </c>
      <c r="C124" s="0" t="n">
        <v>6205.08</v>
      </c>
      <c r="D124" s="31" t="e">
        <f aca="false">VLOOKUP(A124,'202601'!$A$3:$A$216,1,0)</f>
        <v>#N/A</v>
      </c>
      <c r="E124" s="31" t="e">
        <f aca="false">VLOOKUP(A124,'202512'!$A$2:$A$172,1,0)</f>
        <v>#N/A</v>
      </c>
      <c r="F124" s="31" t="e">
        <f aca="false">VLOOKUP(A124,'202511'!$B$4:$B$176,1,0)</f>
        <v>#N/A</v>
      </c>
      <c r="G124" s="31" t="str">
        <f aca="false">VLOOKUP(A124,'BD-202602'!$A$2:$G$189,6,0)</f>
        <v>ELETIVO</v>
      </c>
      <c r="H124" s="31" t="n">
        <v>3072.5</v>
      </c>
    </row>
    <row r="125" customFormat="false" ht="15" hidden="false" customHeight="false" outlineLevel="0" collapsed="false">
      <c r="A125" s="10" t="n">
        <v>4226102845690</v>
      </c>
      <c r="B125" s="0" t="n">
        <v>407010386</v>
      </c>
      <c r="C125" s="0" t="n">
        <v>6194.06</v>
      </c>
      <c r="D125" s="31" t="e">
        <f aca="false">VLOOKUP(A125,'202601'!$A$3:$A$216,1,0)</f>
        <v>#N/A</v>
      </c>
      <c r="E125" s="31" t="e">
        <f aca="false">VLOOKUP(A125,'202512'!$A$2:$A$172,1,0)</f>
        <v>#N/A</v>
      </c>
      <c r="F125" s="31" t="e">
        <f aca="false">VLOOKUP(A125,'202511'!$B$4:$B$176,1,0)</f>
        <v>#N/A</v>
      </c>
      <c r="G125" s="31" t="str">
        <f aca="false">VLOOKUP(A125,'BD-202602'!$A$2:$G$189,6,0)</f>
        <v>ELETIVO</v>
      </c>
      <c r="H125" s="31" t="n">
        <v>3072.5</v>
      </c>
    </row>
    <row r="126" customFormat="false" ht="15" hidden="false" customHeight="false" outlineLevel="0" collapsed="false">
      <c r="A126" s="10" t="n">
        <v>4226102845701</v>
      </c>
      <c r="B126" s="0" t="n">
        <v>407010386</v>
      </c>
      <c r="C126" s="0" t="n">
        <v>6357.18</v>
      </c>
      <c r="D126" s="31" t="e">
        <f aca="false">VLOOKUP(A126,'202601'!$A$3:$A$216,1,0)</f>
        <v>#N/A</v>
      </c>
      <c r="E126" s="31" t="e">
        <f aca="false">VLOOKUP(A126,'202512'!$A$2:$A$172,1,0)</f>
        <v>#N/A</v>
      </c>
      <c r="F126" s="31" t="e">
        <f aca="false">VLOOKUP(A126,'202511'!$B$4:$B$176,1,0)</f>
        <v>#N/A</v>
      </c>
      <c r="G126" s="31" t="str">
        <f aca="false">VLOOKUP(A126,'BD-202602'!$A$2:$G$189,6,0)</f>
        <v>ELETIVO</v>
      </c>
      <c r="H126" s="31" t="n">
        <v>3072.5</v>
      </c>
    </row>
    <row r="127" customFormat="false" ht="15" hidden="false" customHeight="false" outlineLevel="0" collapsed="false">
      <c r="A127" s="10" t="n">
        <v>4226102845712</v>
      </c>
      <c r="B127" s="0" t="n">
        <v>407010386</v>
      </c>
      <c r="C127" s="0" t="n">
        <v>6194.06</v>
      </c>
      <c r="D127" s="31" t="e">
        <f aca="false">VLOOKUP(A127,'202601'!$A$3:$A$216,1,0)</f>
        <v>#N/A</v>
      </c>
      <c r="E127" s="31" t="e">
        <f aca="false">VLOOKUP(A127,'202512'!$A$2:$A$172,1,0)</f>
        <v>#N/A</v>
      </c>
      <c r="F127" s="31" t="e">
        <f aca="false">VLOOKUP(A127,'202511'!$B$4:$B$176,1,0)</f>
        <v>#N/A</v>
      </c>
      <c r="G127" s="31" t="str">
        <f aca="false">VLOOKUP(A127,'BD-202602'!$A$2:$G$189,6,0)</f>
        <v>ELETIVO</v>
      </c>
      <c r="H127" s="31" t="n">
        <v>3072.5</v>
      </c>
    </row>
    <row r="128" customFormat="false" ht="15" hidden="false" customHeight="false" outlineLevel="0" collapsed="false">
      <c r="A128" s="10" t="n">
        <v>4226102845899</v>
      </c>
      <c r="B128" s="0" t="n">
        <v>407010386</v>
      </c>
      <c r="C128" s="0" t="n">
        <v>6352.2</v>
      </c>
      <c r="D128" s="31" t="e">
        <f aca="false">VLOOKUP(A128,'202601'!$A$3:$A$216,1,0)</f>
        <v>#N/A</v>
      </c>
      <c r="E128" s="31" t="e">
        <f aca="false">VLOOKUP(A128,'202512'!$A$2:$A$172,1,0)</f>
        <v>#N/A</v>
      </c>
      <c r="F128" s="31" t="e">
        <f aca="false">VLOOKUP(A128,'202511'!$B$4:$B$176,1,0)</f>
        <v>#N/A</v>
      </c>
      <c r="G128" s="31" t="str">
        <f aca="false">VLOOKUP(A128,'BD-202602'!$A$2:$G$189,6,0)</f>
        <v>ELETIVO</v>
      </c>
      <c r="H128" s="31" t="n">
        <v>3072.5</v>
      </c>
    </row>
    <row r="129" customFormat="false" ht="15" hidden="false" customHeight="false" outlineLevel="0" collapsed="false">
      <c r="A129" s="10" t="n">
        <v>4226102845900</v>
      </c>
      <c r="B129" s="0" t="n">
        <v>407010386</v>
      </c>
      <c r="C129" s="0" t="n">
        <v>6357.18</v>
      </c>
      <c r="D129" s="31" t="e">
        <f aca="false">VLOOKUP(A129,'202601'!$A$3:$A$216,1,0)</f>
        <v>#N/A</v>
      </c>
      <c r="E129" s="31" t="e">
        <f aca="false">VLOOKUP(A129,'202512'!$A$2:$A$172,1,0)</f>
        <v>#N/A</v>
      </c>
      <c r="F129" s="31" t="e">
        <f aca="false">VLOOKUP(A129,'202511'!$B$4:$B$176,1,0)</f>
        <v>#N/A</v>
      </c>
      <c r="G129" s="31" t="str">
        <f aca="false">VLOOKUP(A129,'BD-202602'!$A$2:$G$189,6,0)</f>
        <v>ELETIVO</v>
      </c>
      <c r="H129" s="31" t="n">
        <v>3072.5</v>
      </c>
    </row>
    <row r="130" customFormat="false" ht="15" hidden="false" customHeight="false" outlineLevel="0" collapsed="false">
      <c r="A130" s="10" t="n">
        <v>4226102836516</v>
      </c>
      <c r="B130" s="0" t="n">
        <v>407010386</v>
      </c>
      <c r="C130" s="0" t="n">
        <v>6161</v>
      </c>
      <c r="D130" s="31" t="e">
        <f aca="false">VLOOKUP(A130,'202601'!$A$3:$A$216,1,0)</f>
        <v>#N/A</v>
      </c>
      <c r="E130" s="31" t="e">
        <f aca="false">VLOOKUP(A130,'202512'!$A$2:$A$172,1,0)</f>
        <v>#N/A</v>
      </c>
      <c r="F130" s="31" t="e">
        <f aca="false">VLOOKUP(A130,'202511'!$B$4:$B$176,1,0)</f>
        <v>#N/A</v>
      </c>
      <c r="G130" s="31" t="str">
        <f aca="false">VLOOKUP(A130,'BD-202602'!$A$2:$G$189,6,0)</f>
        <v>ELETIVO</v>
      </c>
      <c r="H130" s="31" t="n">
        <v>3072.5</v>
      </c>
    </row>
    <row r="131" customFormat="false" ht="15" hidden="false" customHeight="false" outlineLevel="0" collapsed="false">
      <c r="A131" s="10" t="n">
        <v>4226102845921</v>
      </c>
      <c r="B131" s="0" t="n">
        <v>407010386</v>
      </c>
      <c r="C131" s="0" t="n">
        <v>6178.06</v>
      </c>
      <c r="D131" s="31" t="e">
        <f aca="false">VLOOKUP(A131,'202601'!$A$3:$A$216,1,0)</f>
        <v>#N/A</v>
      </c>
      <c r="E131" s="31" t="e">
        <f aca="false">VLOOKUP(A131,'202512'!$A$2:$A$172,1,0)</f>
        <v>#N/A</v>
      </c>
      <c r="F131" s="31" t="e">
        <f aca="false">VLOOKUP(A131,'202511'!$B$4:$B$176,1,0)</f>
        <v>#N/A</v>
      </c>
      <c r="G131" s="31" t="str">
        <f aca="false">VLOOKUP(A131,'BD-202602'!$A$2:$G$189,6,0)</f>
        <v>ELETIVO</v>
      </c>
      <c r="H131" s="31" t="n">
        <v>3072.5</v>
      </c>
    </row>
    <row r="132" customFormat="false" ht="15" hidden="false" customHeight="false" outlineLevel="0" collapsed="false">
      <c r="A132" s="10" t="n">
        <v>4226102845932</v>
      </c>
      <c r="B132" s="0" t="n">
        <v>407010386</v>
      </c>
      <c r="C132" s="0" t="n">
        <v>6960.2</v>
      </c>
      <c r="D132" s="31" t="e">
        <f aca="false">VLOOKUP(A132,'202601'!$A$3:$A$216,1,0)</f>
        <v>#N/A</v>
      </c>
      <c r="E132" s="31" t="e">
        <f aca="false">VLOOKUP(A132,'202512'!$A$2:$A$172,1,0)</f>
        <v>#N/A</v>
      </c>
      <c r="F132" s="31" t="e">
        <f aca="false">VLOOKUP(A132,'202511'!$B$4:$B$176,1,0)</f>
        <v>#N/A</v>
      </c>
      <c r="G132" s="31" t="str">
        <f aca="false">VLOOKUP(A132,'BD-202602'!$A$2:$G$189,6,0)</f>
        <v>ELETIVO</v>
      </c>
      <c r="H132" s="31" t="n">
        <v>3072.5</v>
      </c>
    </row>
    <row r="133" customFormat="false" ht="15" hidden="false" customHeight="false" outlineLevel="0" collapsed="false">
      <c r="A133" s="10" t="n">
        <v>4226102845954</v>
      </c>
      <c r="B133" s="0" t="n">
        <v>407010386</v>
      </c>
      <c r="C133" s="0" t="n">
        <v>6327.14</v>
      </c>
      <c r="D133" s="31" t="e">
        <f aca="false">VLOOKUP(A133,'202601'!$A$3:$A$216,1,0)</f>
        <v>#N/A</v>
      </c>
      <c r="E133" s="31" t="e">
        <f aca="false">VLOOKUP(A133,'202512'!$A$2:$A$172,1,0)</f>
        <v>#N/A</v>
      </c>
      <c r="F133" s="31" t="e">
        <f aca="false">VLOOKUP(A133,'202511'!$B$4:$B$176,1,0)</f>
        <v>#N/A</v>
      </c>
      <c r="G133" s="31" t="str">
        <f aca="false">VLOOKUP(A133,'BD-202602'!$A$2:$G$189,6,0)</f>
        <v>ELETIVO</v>
      </c>
      <c r="H133" s="31" t="n">
        <v>3072.5</v>
      </c>
    </row>
    <row r="134" customFormat="false" ht="15" hidden="false" customHeight="false" outlineLevel="0" collapsed="false">
      <c r="A134" s="10" t="n">
        <v>4226102845965</v>
      </c>
      <c r="B134" s="0" t="n">
        <v>407010386</v>
      </c>
      <c r="C134" s="0" t="n">
        <v>6156.02</v>
      </c>
      <c r="D134" s="31" t="e">
        <f aca="false">VLOOKUP(A134,'202601'!$A$3:$A$216,1,0)</f>
        <v>#N/A</v>
      </c>
      <c r="E134" s="31" t="e">
        <f aca="false">VLOOKUP(A134,'202512'!$A$2:$A$172,1,0)</f>
        <v>#N/A</v>
      </c>
      <c r="F134" s="31" t="e">
        <f aca="false">VLOOKUP(A134,'202511'!$B$4:$B$176,1,0)</f>
        <v>#N/A</v>
      </c>
      <c r="G134" s="31" t="str">
        <f aca="false">VLOOKUP(A134,'BD-202602'!$A$2:$G$189,6,0)</f>
        <v>ELETIVO</v>
      </c>
      <c r="H134" s="31" t="n">
        <v>3072.5</v>
      </c>
    </row>
    <row r="135" customFormat="false" ht="15" hidden="false" customHeight="false" outlineLevel="0" collapsed="false">
      <c r="A135" s="10" t="n">
        <v>4226102845976</v>
      </c>
      <c r="B135" s="0" t="n">
        <v>407010386</v>
      </c>
      <c r="C135" s="0" t="n">
        <v>6319.14</v>
      </c>
      <c r="D135" s="31" t="e">
        <f aca="false">VLOOKUP(A135,'202601'!$A$3:$A$216,1,0)</f>
        <v>#N/A</v>
      </c>
      <c r="E135" s="31" t="e">
        <f aca="false">VLOOKUP(A135,'202512'!$A$2:$A$172,1,0)</f>
        <v>#N/A</v>
      </c>
      <c r="F135" s="31" t="e">
        <f aca="false">VLOOKUP(A135,'202511'!$B$4:$B$176,1,0)</f>
        <v>#N/A</v>
      </c>
      <c r="G135" s="31" t="str">
        <f aca="false">VLOOKUP(A135,'BD-202602'!$A$2:$G$189,6,0)</f>
        <v>ELETIVO</v>
      </c>
      <c r="H135" s="31" t="n">
        <v>3072.5</v>
      </c>
    </row>
    <row r="136" customFormat="false" ht="15" hidden="false" customHeight="false" outlineLevel="0" collapsed="false">
      <c r="A136" s="10" t="n">
        <v>4226102845987</v>
      </c>
      <c r="B136" s="0" t="n">
        <v>407010386</v>
      </c>
      <c r="C136" s="0" t="n">
        <v>6319.14</v>
      </c>
      <c r="D136" s="31" t="e">
        <f aca="false">VLOOKUP(A136,'202601'!$A$3:$A$216,1,0)</f>
        <v>#N/A</v>
      </c>
      <c r="E136" s="31" t="e">
        <f aca="false">VLOOKUP(A136,'202512'!$A$2:$A$172,1,0)</f>
        <v>#N/A</v>
      </c>
      <c r="F136" s="31" t="e">
        <f aca="false">VLOOKUP(A136,'202511'!$B$4:$B$176,1,0)</f>
        <v>#N/A</v>
      </c>
      <c r="G136" s="31" t="str">
        <f aca="false">VLOOKUP(A136,'BD-202602'!$A$2:$G$189,6,0)</f>
        <v>ELETIVO</v>
      </c>
      <c r="H136" s="31" t="n">
        <v>3072.5</v>
      </c>
    </row>
    <row r="137" customFormat="false" ht="15" hidden="false" customHeight="false" outlineLevel="0" collapsed="false">
      <c r="A137" s="10" t="n">
        <v>4226102845998</v>
      </c>
      <c r="B137" s="0" t="n">
        <v>407010386</v>
      </c>
      <c r="C137" s="0" t="n">
        <v>6319.14</v>
      </c>
      <c r="D137" s="31" t="e">
        <f aca="false">VLOOKUP(A137,'202601'!$A$3:$A$216,1,0)</f>
        <v>#N/A</v>
      </c>
      <c r="E137" s="31" t="e">
        <f aca="false">VLOOKUP(A137,'202512'!$A$2:$A$172,1,0)</f>
        <v>#N/A</v>
      </c>
      <c r="F137" s="31" t="e">
        <f aca="false">VLOOKUP(A137,'202511'!$B$4:$B$176,1,0)</f>
        <v>#N/A</v>
      </c>
      <c r="G137" s="31" t="str">
        <f aca="false">VLOOKUP(A137,'BD-202602'!$A$2:$G$189,6,0)</f>
        <v>ELETIVO</v>
      </c>
      <c r="H137" s="31" t="n">
        <v>3072.5</v>
      </c>
    </row>
    <row r="138" customFormat="false" ht="15" hidden="false" customHeight="false" outlineLevel="0" collapsed="false">
      <c r="A138" s="10" t="n">
        <v>4226102846042</v>
      </c>
      <c r="B138" s="0" t="n">
        <v>407010386</v>
      </c>
      <c r="C138" s="0" t="n">
        <v>6308.12</v>
      </c>
      <c r="D138" s="31" t="e">
        <f aca="false">VLOOKUP(A138,'202601'!$A$3:$A$216,1,0)</f>
        <v>#N/A</v>
      </c>
      <c r="E138" s="31" t="e">
        <f aca="false">VLOOKUP(A138,'202512'!$A$2:$A$172,1,0)</f>
        <v>#N/A</v>
      </c>
      <c r="F138" s="31" t="e">
        <f aca="false">VLOOKUP(A138,'202511'!$B$4:$B$176,1,0)</f>
        <v>#N/A</v>
      </c>
      <c r="G138" s="31" t="str">
        <f aca="false">VLOOKUP(A138,'BD-202602'!$A$2:$G$189,6,0)</f>
        <v>ELETIVO</v>
      </c>
      <c r="H138" s="31" t="n">
        <v>3072.5</v>
      </c>
    </row>
    <row r="139" customFormat="false" ht="15" hidden="false" customHeight="false" outlineLevel="0" collapsed="false">
      <c r="A139" s="10" t="n">
        <v>4226102845910</v>
      </c>
      <c r="B139" s="0" t="n">
        <v>407010386</v>
      </c>
      <c r="C139" s="0" t="n">
        <v>6178.06</v>
      </c>
      <c r="D139" s="31" t="e">
        <f aca="false">VLOOKUP(A139,'202601'!$A$3:$A$216,1,0)</f>
        <v>#N/A</v>
      </c>
      <c r="E139" s="31" t="e">
        <f aca="false">VLOOKUP(A139,'202512'!$A$2:$A$172,1,0)</f>
        <v>#N/A</v>
      </c>
      <c r="F139" s="31" t="e">
        <f aca="false">VLOOKUP(A139,'202511'!$B$4:$B$176,1,0)</f>
        <v>#N/A</v>
      </c>
      <c r="G139" s="31" t="str">
        <f aca="false">VLOOKUP(A139,'BD-202602'!$A$2:$G$189,6,0)</f>
        <v>ELETIVO</v>
      </c>
      <c r="H139" s="31" t="n">
        <v>3072.5</v>
      </c>
    </row>
    <row r="140" customFormat="false" ht="15" hidden="false" customHeight="false" outlineLevel="0" collapsed="false">
      <c r="A140" s="10" t="n">
        <v>4226102846075</v>
      </c>
      <c r="B140" s="0" t="n">
        <v>407010386</v>
      </c>
      <c r="C140" s="0" t="n">
        <v>6316.12</v>
      </c>
      <c r="D140" s="31" t="e">
        <f aca="false">VLOOKUP(A140,'202601'!$A$3:$A$216,1,0)</f>
        <v>#N/A</v>
      </c>
      <c r="E140" s="31" t="e">
        <f aca="false">VLOOKUP(A140,'202512'!$A$2:$A$172,1,0)</f>
        <v>#N/A</v>
      </c>
      <c r="F140" s="31" t="e">
        <f aca="false">VLOOKUP(A140,'202511'!$B$4:$B$176,1,0)</f>
        <v>#N/A</v>
      </c>
      <c r="G140" s="31" t="str">
        <f aca="false">VLOOKUP(A140,'BD-202602'!$A$2:$G$189,6,0)</f>
        <v>ELETIVO</v>
      </c>
      <c r="H140" s="31" t="n">
        <v>3072.5</v>
      </c>
    </row>
    <row r="141" customFormat="false" ht="15" hidden="false" customHeight="false" outlineLevel="0" collapsed="false">
      <c r="A141" s="10" t="n">
        <v>4226102846086</v>
      </c>
      <c r="B141" s="0" t="n">
        <v>407010386</v>
      </c>
      <c r="C141" s="0" t="n">
        <v>6164.02</v>
      </c>
      <c r="D141" s="31" t="e">
        <f aca="false">VLOOKUP(A141,'202601'!$A$3:$A$216,1,0)</f>
        <v>#N/A</v>
      </c>
      <c r="E141" s="31" t="e">
        <f aca="false">VLOOKUP(A141,'202512'!$A$2:$A$172,1,0)</f>
        <v>#N/A</v>
      </c>
      <c r="F141" s="31" t="e">
        <f aca="false">VLOOKUP(A141,'202511'!$B$4:$B$176,1,0)</f>
        <v>#N/A</v>
      </c>
      <c r="G141" s="31" t="str">
        <f aca="false">VLOOKUP(A141,'BD-202602'!$A$2:$G$189,6,0)</f>
        <v>ELETIVO</v>
      </c>
      <c r="H141" s="31" t="n">
        <v>3072.5</v>
      </c>
    </row>
    <row r="142" customFormat="false" ht="15" hidden="false" customHeight="false" outlineLevel="0" collapsed="false">
      <c r="A142" s="10" t="n">
        <v>4226102846097</v>
      </c>
      <c r="B142" s="0" t="n">
        <v>407010386</v>
      </c>
      <c r="C142" s="0" t="n">
        <v>6316.12</v>
      </c>
      <c r="D142" s="31" t="e">
        <f aca="false">VLOOKUP(A142,'202601'!$A$3:$A$216,1,0)</f>
        <v>#N/A</v>
      </c>
      <c r="E142" s="31" t="e">
        <f aca="false">VLOOKUP(A142,'202512'!$A$2:$A$172,1,0)</f>
        <v>#N/A</v>
      </c>
      <c r="F142" s="31" t="e">
        <f aca="false">VLOOKUP(A142,'202511'!$B$4:$B$176,1,0)</f>
        <v>#N/A</v>
      </c>
      <c r="G142" s="31" t="str">
        <f aca="false">VLOOKUP(A142,'BD-202602'!$A$2:$G$189,6,0)</f>
        <v>ELETIVO</v>
      </c>
      <c r="H142" s="31" t="n">
        <v>3072.5</v>
      </c>
    </row>
    <row r="143" customFormat="false" ht="15" hidden="false" customHeight="false" outlineLevel="0" collapsed="false">
      <c r="A143" s="10" t="n">
        <v>4226102846108</v>
      </c>
      <c r="B143" s="0" t="n">
        <v>407010386</v>
      </c>
      <c r="C143" s="0" t="n">
        <v>6308.12</v>
      </c>
      <c r="D143" s="31" t="e">
        <f aca="false">VLOOKUP(A143,'202601'!$A$3:$A$216,1,0)</f>
        <v>#N/A</v>
      </c>
      <c r="E143" s="31" t="e">
        <f aca="false">VLOOKUP(A143,'202512'!$A$2:$A$172,1,0)</f>
        <v>#N/A</v>
      </c>
      <c r="F143" s="31" t="e">
        <f aca="false">VLOOKUP(A143,'202511'!$B$4:$B$176,1,0)</f>
        <v>#N/A</v>
      </c>
      <c r="G143" s="31" t="str">
        <f aca="false">VLOOKUP(A143,'BD-202602'!$A$2:$G$189,6,0)</f>
        <v>ELETIVO</v>
      </c>
      <c r="H143" s="31" t="n">
        <v>3072.5</v>
      </c>
    </row>
    <row r="144" customFormat="false" ht="15" hidden="false" customHeight="false" outlineLevel="0" collapsed="false">
      <c r="A144" s="10" t="n">
        <v>4226102846119</v>
      </c>
      <c r="B144" s="0" t="n">
        <v>407010386</v>
      </c>
      <c r="C144" s="0" t="n">
        <v>6316.12</v>
      </c>
      <c r="D144" s="31" t="e">
        <f aca="false">VLOOKUP(A144,'202601'!$A$3:$A$216,1,0)</f>
        <v>#N/A</v>
      </c>
      <c r="E144" s="31" t="e">
        <f aca="false">VLOOKUP(A144,'202512'!$A$2:$A$172,1,0)</f>
        <v>#N/A</v>
      </c>
      <c r="F144" s="31" t="e">
        <f aca="false">VLOOKUP(A144,'202511'!$B$4:$B$176,1,0)</f>
        <v>#N/A</v>
      </c>
      <c r="G144" s="31" t="str">
        <f aca="false">VLOOKUP(A144,'BD-202602'!$A$2:$G$189,6,0)</f>
        <v>ELETIVO</v>
      </c>
      <c r="H144" s="31" t="n">
        <v>3072.5</v>
      </c>
    </row>
    <row r="145" customFormat="false" ht="15" hidden="false" customHeight="false" outlineLevel="0" collapsed="false">
      <c r="A145" s="10" t="n">
        <v>4226102846120</v>
      </c>
      <c r="B145" s="0" t="n">
        <v>407010386</v>
      </c>
      <c r="C145" s="0" t="n">
        <v>6316.12</v>
      </c>
      <c r="D145" s="31" t="e">
        <f aca="false">VLOOKUP(A145,'202601'!$A$3:$A$216,1,0)</f>
        <v>#N/A</v>
      </c>
      <c r="E145" s="31" t="e">
        <f aca="false">VLOOKUP(A145,'202512'!$A$2:$A$172,1,0)</f>
        <v>#N/A</v>
      </c>
      <c r="F145" s="31" t="e">
        <f aca="false">VLOOKUP(A145,'202511'!$B$4:$B$176,1,0)</f>
        <v>#N/A</v>
      </c>
      <c r="G145" s="31" t="str">
        <f aca="false">VLOOKUP(A145,'BD-202602'!$A$2:$G$189,6,0)</f>
        <v>ELETIVO</v>
      </c>
      <c r="H145" s="31" t="n">
        <v>3072.5</v>
      </c>
    </row>
    <row r="146" customFormat="false" ht="15" hidden="false" customHeight="false" outlineLevel="0" collapsed="false">
      <c r="A146" s="10" t="n">
        <v>4226102846130</v>
      </c>
      <c r="B146" s="0" t="n">
        <v>407010386</v>
      </c>
      <c r="C146" s="0" t="n">
        <v>6153</v>
      </c>
      <c r="D146" s="31" t="e">
        <f aca="false">VLOOKUP(A146,'202601'!$A$3:$A$216,1,0)</f>
        <v>#N/A</v>
      </c>
      <c r="E146" s="31" t="e">
        <f aca="false">VLOOKUP(A146,'202512'!$A$2:$A$172,1,0)</f>
        <v>#N/A</v>
      </c>
      <c r="F146" s="31" t="e">
        <f aca="false">VLOOKUP(A146,'202511'!$B$4:$B$176,1,0)</f>
        <v>#N/A</v>
      </c>
      <c r="G146" s="31" t="str">
        <f aca="false">VLOOKUP(A146,'BD-202602'!$A$2:$G$189,6,0)</f>
        <v>ELETIVO</v>
      </c>
      <c r="H146" s="31" t="n">
        <v>3072.5</v>
      </c>
    </row>
    <row r="147" customFormat="false" ht="15" hidden="false" customHeight="false" outlineLevel="0" collapsed="false">
      <c r="A147" s="10" t="n">
        <v>4226102846064</v>
      </c>
      <c r="B147" s="0" t="n">
        <v>407010386</v>
      </c>
      <c r="C147" s="0" t="n">
        <v>6319.14</v>
      </c>
      <c r="D147" s="31" t="e">
        <f aca="false">VLOOKUP(A147,'202601'!$A$3:$A$216,1,0)</f>
        <v>#N/A</v>
      </c>
      <c r="E147" s="31" t="e">
        <f aca="false">VLOOKUP(A147,'202512'!$A$2:$A$172,1,0)</f>
        <v>#N/A</v>
      </c>
      <c r="F147" s="31" t="e">
        <f aca="false">VLOOKUP(A147,'202511'!$B$4:$B$176,1,0)</f>
        <v>#N/A</v>
      </c>
      <c r="G147" s="31" t="str">
        <f aca="false">VLOOKUP(A147,'BD-202602'!$A$2:$G$189,6,0)</f>
        <v>ELETIVO</v>
      </c>
      <c r="H147" s="31" t="n">
        <v>3072.5</v>
      </c>
    </row>
    <row r="148" customFormat="false" ht="15" hidden="false" customHeight="false" outlineLevel="0" collapsed="false">
      <c r="A148" s="10" t="n">
        <v>4226102846152</v>
      </c>
      <c r="B148" s="0" t="n">
        <v>407010386</v>
      </c>
      <c r="C148" s="0" t="n">
        <v>6316.12</v>
      </c>
      <c r="D148" s="31" t="e">
        <f aca="false">VLOOKUP(A148,'202601'!$A$3:$A$216,1,0)</f>
        <v>#N/A</v>
      </c>
      <c r="E148" s="31" t="e">
        <f aca="false">VLOOKUP(A148,'202512'!$A$2:$A$172,1,0)</f>
        <v>#N/A</v>
      </c>
      <c r="F148" s="31" t="e">
        <f aca="false">VLOOKUP(A148,'202511'!$B$4:$B$176,1,0)</f>
        <v>#N/A</v>
      </c>
      <c r="G148" s="31" t="str">
        <f aca="false">VLOOKUP(A148,'BD-202602'!$A$2:$G$189,6,0)</f>
        <v>ELETIVO</v>
      </c>
      <c r="H148" s="31" t="n">
        <v>3072.5</v>
      </c>
    </row>
    <row r="149" customFormat="false" ht="15" hidden="false" customHeight="false" outlineLevel="0" collapsed="false">
      <c r="A149" s="10" t="n">
        <v>4226102846207</v>
      </c>
      <c r="B149" s="0" t="n">
        <v>407010386</v>
      </c>
      <c r="C149" s="0" t="n">
        <v>6194.06</v>
      </c>
      <c r="D149" s="31" t="e">
        <f aca="false">VLOOKUP(A149,'202601'!$A$3:$A$216,1,0)</f>
        <v>#N/A</v>
      </c>
      <c r="E149" s="31" t="e">
        <f aca="false">VLOOKUP(A149,'202512'!$A$2:$A$172,1,0)</f>
        <v>#N/A</v>
      </c>
      <c r="F149" s="31" t="e">
        <f aca="false">VLOOKUP(A149,'202511'!$B$4:$B$176,1,0)</f>
        <v>#N/A</v>
      </c>
      <c r="G149" s="31" t="str">
        <f aca="false">VLOOKUP(A149,'BD-202602'!$A$2:$G$189,6,0)</f>
        <v>ELETIVO</v>
      </c>
      <c r="H149" s="31" t="n">
        <v>3072.5</v>
      </c>
    </row>
    <row r="150" customFormat="false" ht="15" hidden="false" customHeight="false" outlineLevel="0" collapsed="false">
      <c r="A150" s="10" t="n">
        <v>4226102846229</v>
      </c>
      <c r="B150" s="0" t="n">
        <v>407010386</v>
      </c>
      <c r="C150" s="0" t="n">
        <v>6349.18</v>
      </c>
      <c r="D150" s="31" t="e">
        <f aca="false">VLOOKUP(A150,'202601'!$A$3:$A$216,1,0)</f>
        <v>#N/A</v>
      </c>
      <c r="E150" s="31" t="e">
        <f aca="false">VLOOKUP(A150,'202512'!$A$2:$A$172,1,0)</f>
        <v>#N/A</v>
      </c>
      <c r="F150" s="31" t="e">
        <f aca="false">VLOOKUP(A150,'202511'!$B$4:$B$176,1,0)</f>
        <v>#N/A</v>
      </c>
      <c r="G150" s="31" t="str">
        <f aca="false">VLOOKUP(A150,'BD-202602'!$A$2:$G$189,6,0)</f>
        <v>ELETIVO</v>
      </c>
      <c r="H150" s="31" t="n">
        <v>3072.5</v>
      </c>
    </row>
    <row r="151" customFormat="false" ht="15" hidden="false" customHeight="false" outlineLevel="0" collapsed="false">
      <c r="A151" s="10" t="n">
        <v>4226102846262</v>
      </c>
      <c r="B151" s="0" t="n">
        <v>407010386</v>
      </c>
      <c r="C151" s="0" t="n">
        <v>6178.06</v>
      </c>
      <c r="D151" s="31" t="e">
        <f aca="false">VLOOKUP(A151,'202601'!$A$3:$A$216,1,0)</f>
        <v>#N/A</v>
      </c>
      <c r="E151" s="31" t="e">
        <f aca="false">VLOOKUP(A151,'202512'!$A$2:$A$172,1,0)</f>
        <v>#N/A</v>
      </c>
      <c r="F151" s="31" t="e">
        <f aca="false">VLOOKUP(A151,'202511'!$B$4:$B$176,1,0)</f>
        <v>#N/A</v>
      </c>
      <c r="G151" s="31" t="str">
        <f aca="false">VLOOKUP(A151,'BD-202602'!$A$2:$G$189,6,0)</f>
        <v>ELETIVO</v>
      </c>
      <c r="H151" s="31" t="n">
        <v>3072.5</v>
      </c>
    </row>
    <row r="152" customFormat="false" ht="15" hidden="false" customHeight="false" outlineLevel="0" collapsed="false">
      <c r="A152" s="10" t="n">
        <v>4226102846284</v>
      </c>
      <c r="B152" s="0" t="n">
        <v>407010386</v>
      </c>
      <c r="C152" s="0" t="n">
        <v>6194.06</v>
      </c>
      <c r="D152" s="31" t="e">
        <f aca="false">VLOOKUP(A152,'202601'!$A$3:$A$216,1,0)</f>
        <v>#N/A</v>
      </c>
      <c r="E152" s="31" t="e">
        <f aca="false">VLOOKUP(A152,'202512'!$A$2:$A$172,1,0)</f>
        <v>#N/A</v>
      </c>
      <c r="F152" s="31" t="e">
        <f aca="false">VLOOKUP(A152,'202511'!$B$4:$B$176,1,0)</f>
        <v>#N/A</v>
      </c>
      <c r="G152" s="31" t="str">
        <f aca="false">VLOOKUP(A152,'BD-202602'!$A$2:$G$189,6,0)</f>
        <v>ELETIVO</v>
      </c>
      <c r="H152" s="31" t="n">
        <v>3072.5</v>
      </c>
    </row>
    <row r="153" customFormat="false" ht="15" hidden="false" customHeight="false" outlineLevel="0" collapsed="false">
      <c r="A153" s="10" t="n">
        <v>4226102846306</v>
      </c>
      <c r="B153" s="0" t="n">
        <v>407010386</v>
      </c>
      <c r="C153" s="0" t="n">
        <v>6365.18</v>
      </c>
      <c r="D153" s="31" t="e">
        <f aca="false">VLOOKUP(A153,'202601'!$A$3:$A$216,1,0)</f>
        <v>#N/A</v>
      </c>
      <c r="E153" s="31" t="e">
        <f aca="false">VLOOKUP(A153,'202512'!$A$2:$A$172,1,0)</f>
        <v>#N/A</v>
      </c>
      <c r="F153" s="31" t="e">
        <f aca="false">VLOOKUP(A153,'202511'!$B$4:$B$176,1,0)</f>
        <v>#N/A</v>
      </c>
      <c r="G153" s="31" t="str">
        <f aca="false">VLOOKUP(A153,'BD-202602'!$A$2:$G$189,6,0)</f>
        <v>ELETIVO</v>
      </c>
      <c r="H153" s="31" t="n">
        <v>3072.5</v>
      </c>
    </row>
    <row r="154" customFormat="false" ht="15" hidden="false" customHeight="false" outlineLevel="0" collapsed="false">
      <c r="A154" s="10" t="n">
        <v>4226102853742</v>
      </c>
      <c r="B154" s="0" t="n">
        <v>407010386</v>
      </c>
      <c r="C154" s="0" t="n">
        <v>6194.06</v>
      </c>
      <c r="D154" s="31" t="e">
        <f aca="false">VLOOKUP(A154,'202601'!$A$3:$A$216,1,0)</f>
        <v>#N/A</v>
      </c>
      <c r="E154" s="31" t="e">
        <f aca="false">VLOOKUP(A154,'202512'!$A$2:$A$172,1,0)</f>
        <v>#N/A</v>
      </c>
      <c r="F154" s="31" t="e">
        <f aca="false">VLOOKUP(A154,'202511'!$B$4:$B$176,1,0)</f>
        <v>#N/A</v>
      </c>
      <c r="G154" s="31" t="str">
        <f aca="false">VLOOKUP(A154,'BD-202602'!$A$2:$G$189,6,0)</f>
        <v>ELETIVO</v>
      </c>
      <c r="H154" s="31" t="n">
        <v>3072.5</v>
      </c>
    </row>
    <row r="155" customFormat="false" ht="15" hidden="false" customHeight="false" outlineLevel="0" collapsed="false">
      <c r="A155" s="10" t="n">
        <v>4226102846141</v>
      </c>
      <c r="B155" s="0" t="n">
        <v>407010386</v>
      </c>
      <c r="C155" s="0" t="n">
        <v>6145</v>
      </c>
      <c r="D155" s="31" t="e">
        <f aca="false">VLOOKUP(A155,'202601'!$A$3:$A$216,1,0)</f>
        <v>#N/A</v>
      </c>
      <c r="E155" s="31" t="e">
        <f aca="false">VLOOKUP(A155,'202512'!$A$2:$A$172,1,0)</f>
        <v>#N/A</v>
      </c>
      <c r="F155" s="31" t="e">
        <f aca="false">VLOOKUP(A155,'202511'!$B$4:$B$176,1,0)</f>
        <v>#N/A</v>
      </c>
      <c r="G155" s="31" t="str">
        <f aca="false">VLOOKUP(A155,'BD-202602'!$A$2:$G$189,6,0)</f>
        <v>ELETIVO</v>
      </c>
      <c r="H155" s="31" t="n">
        <v>3072.5</v>
      </c>
    </row>
    <row r="156" customFormat="false" ht="15" hidden="false" customHeight="false" outlineLevel="0" collapsed="false">
      <c r="A156" s="10" t="n">
        <v>4226102853764</v>
      </c>
      <c r="B156" s="0" t="n">
        <v>407010386</v>
      </c>
      <c r="C156" s="0" t="n">
        <v>6186.06</v>
      </c>
      <c r="D156" s="31" t="e">
        <f aca="false">VLOOKUP(A156,'202601'!$A$3:$A$216,1,0)</f>
        <v>#N/A</v>
      </c>
      <c r="E156" s="31" t="e">
        <f aca="false">VLOOKUP(A156,'202512'!$A$2:$A$172,1,0)</f>
        <v>#N/A</v>
      </c>
      <c r="F156" s="31" t="e">
        <f aca="false">VLOOKUP(A156,'202511'!$B$4:$B$176,1,0)</f>
        <v>#N/A</v>
      </c>
      <c r="G156" s="31" t="str">
        <f aca="false">VLOOKUP(A156,'BD-202602'!$A$2:$G$189,6,0)</f>
        <v>ELETIVO</v>
      </c>
      <c r="H156" s="31" t="n">
        <v>3072.5</v>
      </c>
    </row>
    <row r="157" customFormat="false" ht="15" hidden="false" customHeight="false" outlineLevel="0" collapsed="false">
      <c r="A157" s="10" t="n">
        <v>4226102853775</v>
      </c>
      <c r="B157" s="0" t="n">
        <v>407010386</v>
      </c>
      <c r="C157" s="0" t="n">
        <v>6172.02</v>
      </c>
      <c r="D157" s="31" t="e">
        <f aca="false">VLOOKUP(A157,'202601'!$A$3:$A$216,1,0)</f>
        <v>#N/A</v>
      </c>
      <c r="E157" s="31" t="e">
        <f aca="false">VLOOKUP(A157,'202512'!$A$2:$A$172,1,0)</f>
        <v>#N/A</v>
      </c>
      <c r="F157" s="31" t="e">
        <f aca="false">VLOOKUP(A157,'202511'!$B$4:$B$176,1,0)</f>
        <v>#N/A</v>
      </c>
      <c r="G157" s="31" t="str">
        <f aca="false">VLOOKUP(A157,'BD-202602'!$A$2:$G$189,6,0)</f>
        <v>ELETIVO</v>
      </c>
      <c r="H157" s="31" t="n">
        <v>3072.5</v>
      </c>
    </row>
    <row r="158" customFormat="false" ht="15" hidden="false" customHeight="false" outlineLevel="0" collapsed="false">
      <c r="A158" s="10" t="n">
        <v>4226102853786</v>
      </c>
      <c r="B158" s="0" t="n">
        <v>407010386</v>
      </c>
      <c r="C158" s="0" t="n">
        <v>6145</v>
      </c>
      <c r="D158" s="31" t="e">
        <f aca="false">VLOOKUP(A158,'202601'!$A$3:$A$216,1,0)</f>
        <v>#N/A</v>
      </c>
      <c r="E158" s="31" t="e">
        <f aca="false">VLOOKUP(A158,'202512'!$A$2:$A$172,1,0)</f>
        <v>#N/A</v>
      </c>
      <c r="F158" s="31" t="e">
        <f aca="false">VLOOKUP(A158,'202511'!$B$4:$B$176,1,0)</f>
        <v>#N/A</v>
      </c>
      <c r="G158" s="31" t="str">
        <f aca="false">VLOOKUP(A158,'BD-202602'!$A$2:$G$189,6,0)</f>
        <v>ELETIVO</v>
      </c>
      <c r="H158" s="31" t="n">
        <v>3072.5</v>
      </c>
    </row>
    <row r="159" customFormat="false" ht="15" hidden="false" customHeight="false" outlineLevel="0" collapsed="false">
      <c r="A159" s="10" t="n">
        <v>4226102853797</v>
      </c>
      <c r="B159" s="0" t="n">
        <v>407010386</v>
      </c>
      <c r="C159" s="0" t="n">
        <v>6327.14</v>
      </c>
      <c r="D159" s="31" t="e">
        <f aca="false">VLOOKUP(A159,'202601'!$A$3:$A$216,1,0)</f>
        <v>#N/A</v>
      </c>
      <c r="E159" s="31" t="e">
        <f aca="false">VLOOKUP(A159,'202512'!$A$2:$A$172,1,0)</f>
        <v>#N/A</v>
      </c>
      <c r="F159" s="31" t="e">
        <f aca="false">VLOOKUP(A159,'202511'!$B$4:$B$176,1,0)</f>
        <v>#N/A</v>
      </c>
      <c r="G159" s="31" t="str">
        <f aca="false">VLOOKUP(A159,'BD-202602'!$A$2:$G$189,6,0)</f>
        <v>ELETIVO</v>
      </c>
      <c r="H159" s="31" t="n">
        <v>3072.5</v>
      </c>
    </row>
    <row r="160" customFormat="false" ht="15" hidden="false" customHeight="false" outlineLevel="0" collapsed="false">
      <c r="A160" s="10" t="n">
        <v>4226102854721</v>
      </c>
      <c r="B160" s="0" t="n">
        <v>407010386</v>
      </c>
      <c r="C160" s="0" t="n">
        <v>6319.14</v>
      </c>
      <c r="D160" s="31" t="e">
        <f aca="false">VLOOKUP(A160,'202601'!$A$3:$A$216,1,0)</f>
        <v>#N/A</v>
      </c>
      <c r="E160" s="31" t="e">
        <f aca="false">VLOOKUP(A160,'202512'!$A$2:$A$172,1,0)</f>
        <v>#N/A</v>
      </c>
      <c r="F160" s="31" t="e">
        <f aca="false">VLOOKUP(A160,'202511'!$B$4:$B$176,1,0)</f>
        <v>#N/A</v>
      </c>
      <c r="G160" s="31" t="str">
        <f aca="false">VLOOKUP(A160,'BD-202602'!$A$2:$G$189,6,0)</f>
        <v>ELETIVO</v>
      </c>
      <c r="H160" s="31" t="n">
        <v>3072.5</v>
      </c>
    </row>
    <row r="161" customFormat="false" ht="15" hidden="false" customHeight="false" outlineLevel="0" collapsed="false">
      <c r="A161" s="10" t="n">
        <v>4226102854754</v>
      </c>
      <c r="B161" s="0" t="n">
        <v>407010386</v>
      </c>
      <c r="C161" s="0" t="n">
        <v>6327.14</v>
      </c>
      <c r="D161" s="31" t="e">
        <f aca="false">VLOOKUP(A161,'202601'!$A$3:$A$216,1,0)</f>
        <v>#N/A</v>
      </c>
      <c r="E161" s="31" t="e">
        <f aca="false">VLOOKUP(A161,'202512'!$A$2:$A$172,1,0)</f>
        <v>#N/A</v>
      </c>
      <c r="F161" s="31" t="e">
        <f aca="false">VLOOKUP(A161,'202511'!$B$4:$B$176,1,0)</f>
        <v>#N/A</v>
      </c>
      <c r="G161" s="31" t="str">
        <f aca="false">VLOOKUP(A161,'BD-202602'!$A$2:$G$189,6,0)</f>
        <v>ELETIVO</v>
      </c>
      <c r="H161" s="31" t="n">
        <v>3072.5</v>
      </c>
    </row>
    <row r="162" customFormat="false" ht="15" hidden="false" customHeight="false" outlineLevel="0" collapsed="false">
      <c r="A162" s="10" t="n">
        <v>4226102854809</v>
      </c>
      <c r="B162" s="0" t="n">
        <v>407010386</v>
      </c>
      <c r="C162" s="0" t="n">
        <v>6327.14</v>
      </c>
      <c r="D162" s="31" t="e">
        <f aca="false">VLOOKUP(A162,'202601'!$A$3:$A$216,1,0)</f>
        <v>#N/A</v>
      </c>
      <c r="E162" s="31" t="e">
        <f aca="false">VLOOKUP(A162,'202512'!$A$2:$A$172,1,0)</f>
        <v>#N/A</v>
      </c>
      <c r="F162" s="31" t="e">
        <f aca="false">VLOOKUP(A162,'202511'!$B$4:$B$176,1,0)</f>
        <v>#N/A</v>
      </c>
      <c r="G162" s="31" t="str">
        <f aca="false">VLOOKUP(A162,'BD-202602'!$A$2:$G$189,6,0)</f>
        <v>ELETIVO</v>
      </c>
      <c r="H162" s="31" t="n">
        <v>3072.5</v>
      </c>
    </row>
    <row r="163" customFormat="false" ht="15" hidden="false" customHeight="false" outlineLevel="0" collapsed="false">
      <c r="A163" s="10" t="n">
        <v>4226102853753</v>
      </c>
      <c r="B163" s="0" t="n">
        <v>407010386</v>
      </c>
      <c r="C163" s="0" t="n">
        <v>6167.04</v>
      </c>
      <c r="D163" s="31" t="e">
        <f aca="false">VLOOKUP(A163,'202601'!$A$3:$A$216,1,0)</f>
        <v>#N/A</v>
      </c>
      <c r="E163" s="31" t="e">
        <f aca="false">VLOOKUP(A163,'202512'!$A$2:$A$172,1,0)</f>
        <v>#N/A</v>
      </c>
      <c r="F163" s="31" t="e">
        <f aca="false">VLOOKUP(A163,'202511'!$B$4:$B$176,1,0)</f>
        <v>#N/A</v>
      </c>
      <c r="G163" s="31" t="str">
        <f aca="false">VLOOKUP(A163,'BD-202602'!$A$2:$G$189,6,0)</f>
        <v>ELETIVO</v>
      </c>
      <c r="H163" s="31" t="n">
        <v>3072.5</v>
      </c>
    </row>
    <row r="164" customFormat="false" ht="15" hidden="false" customHeight="false" outlineLevel="0" collapsed="false">
      <c r="A164" s="10" t="n">
        <v>4226102854831</v>
      </c>
      <c r="B164" s="0" t="n">
        <v>407010386</v>
      </c>
      <c r="C164" s="0" t="n">
        <v>6308.12</v>
      </c>
      <c r="D164" s="31" t="e">
        <f aca="false">VLOOKUP(A164,'202601'!$A$3:$A$216,1,0)</f>
        <v>#N/A</v>
      </c>
      <c r="E164" s="31" t="e">
        <f aca="false">VLOOKUP(A164,'202512'!$A$2:$A$172,1,0)</f>
        <v>#N/A</v>
      </c>
      <c r="F164" s="31" t="e">
        <f aca="false">VLOOKUP(A164,'202511'!$B$4:$B$176,1,0)</f>
        <v>#N/A</v>
      </c>
      <c r="G164" s="31" t="str">
        <f aca="false">VLOOKUP(A164,'BD-202602'!$A$2:$G$189,6,0)</f>
        <v>ELETIVO</v>
      </c>
      <c r="H164" s="31" t="n">
        <v>3072.5</v>
      </c>
    </row>
    <row r="165" customFormat="false" ht="15" hidden="false" customHeight="false" outlineLevel="0" collapsed="false">
      <c r="A165" s="10" t="n">
        <v>4226102854842</v>
      </c>
      <c r="B165" s="0" t="n">
        <v>407010386</v>
      </c>
      <c r="C165" s="0" t="n">
        <v>6316.12</v>
      </c>
      <c r="D165" s="31" t="e">
        <f aca="false">VLOOKUP(A165,'202601'!$A$3:$A$216,1,0)</f>
        <v>#N/A</v>
      </c>
      <c r="E165" s="31" t="e">
        <f aca="false">VLOOKUP(A165,'202512'!$A$2:$A$172,1,0)</f>
        <v>#N/A</v>
      </c>
      <c r="F165" s="31" t="e">
        <f aca="false">VLOOKUP(A165,'202511'!$B$4:$B$176,1,0)</f>
        <v>#N/A</v>
      </c>
      <c r="G165" s="31" t="str">
        <f aca="false">VLOOKUP(A165,'BD-202602'!$A$2:$G$189,6,0)</f>
        <v>ELETIVO</v>
      </c>
      <c r="H165" s="31" t="n">
        <v>3072.5</v>
      </c>
    </row>
    <row r="166" customFormat="false" ht="15" hidden="false" customHeight="false" outlineLevel="0" collapsed="false">
      <c r="A166" s="10" t="n">
        <v>4226102854853</v>
      </c>
      <c r="B166" s="0" t="n">
        <v>407010386</v>
      </c>
      <c r="C166" s="0" t="n">
        <v>6316.12</v>
      </c>
      <c r="D166" s="31" t="e">
        <f aca="false">VLOOKUP(A166,'202601'!$A$3:$A$216,1,0)</f>
        <v>#N/A</v>
      </c>
      <c r="E166" s="31" t="e">
        <f aca="false">VLOOKUP(A166,'202512'!$A$2:$A$172,1,0)</f>
        <v>#N/A</v>
      </c>
      <c r="F166" s="31" t="e">
        <f aca="false">VLOOKUP(A166,'202511'!$B$4:$B$176,1,0)</f>
        <v>#N/A</v>
      </c>
      <c r="G166" s="31" t="str">
        <f aca="false">VLOOKUP(A166,'BD-202602'!$A$2:$G$189,6,0)</f>
        <v>ELETIVO</v>
      </c>
      <c r="H166" s="31" t="n">
        <v>3072.5</v>
      </c>
    </row>
    <row r="167" customFormat="false" ht="15" hidden="false" customHeight="false" outlineLevel="0" collapsed="false">
      <c r="A167" s="10" t="n">
        <v>4226102854864</v>
      </c>
      <c r="B167" s="0" t="n">
        <v>407010386</v>
      </c>
      <c r="C167" s="0" t="n">
        <v>6316.12</v>
      </c>
      <c r="D167" s="31" t="e">
        <f aca="false">VLOOKUP(A167,'202601'!$A$3:$A$216,1,0)</f>
        <v>#N/A</v>
      </c>
      <c r="E167" s="31" t="e">
        <f aca="false">VLOOKUP(A167,'202512'!$A$2:$A$172,1,0)</f>
        <v>#N/A</v>
      </c>
      <c r="F167" s="31" t="e">
        <f aca="false">VLOOKUP(A167,'202511'!$B$4:$B$176,1,0)</f>
        <v>#N/A</v>
      </c>
      <c r="G167" s="31" t="str">
        <f aca="false">VLOOKUP(A167,'BD-202602'!$A$2:$G$189,6,0)</f>
        <v>ELETIVO</v>
      </c>
      <c r="H167" s="31" t="n">
        <v>3072.5</v>
      </c>
    </row>
    <row r="168" customFormat="false" ht="15" hidden="false" customHeight="false" outlineLevel="0" collapsed="false">
      <c r="A168" s="10" t="n">
        <v>4226102854875</v>
      </c>
      <c r="B168" s="0" t="n">
        <v>407010386</v>
      </c>
      <c r="C168" s="0" t="n">
        <v>6153</v>
      </c>
      <c r="D168" s="31" t="e">
        <f aca="false">VLOOKUP(A168,'202601'!$A$3:$A$216,1,0)</f>
        <v>#N/A</v>
      </c>
      <c r="E168" s="31" t="e">
        <f aca="false">VLOOKUP(A168,'202512'!$A$2:$A$172,1,0)</f>
        <v>#N/A</v>
      </c>
      <c r="F168" s="31" t="e">
        <f aca="false">VLOOKUP(A168,'202511'!$B$4:$B$176,1,0)</f>
        <v>#N/A</v>
      </c>
      <c r="G168" s="31" t="str">
        <f aca="false">VLOOKUP(A168,'BD-202602'!$A$2:$G$189,6,0)</f>
        <v>ELETIVO</v>
      </c>
      <c r="H168" s="31" t="n">
        <v>3072.5</v>
      </c>
    </row>
    <row r="169" customFormat="false" ht="15" hidden="false" customHeight="false" outlineLevel="0" collapsed="false">
      <c r="A169" s="10" t="n">
        <v>4226102854886</v>
      </c>
      <c r="B169" s="0" t="n">
        <v>407010386</v>
      </c>
      <c r="C169" s="0" t="n">
        <v>6191.04</v>
      </c>
      <c r="D169" s="31" t="e">
        <f aca="false">VLOOKUP(A169,'202601'!$A$3:$A$216,1,0)</f>
        <v>#N/A</v>
      </c>
      <c r="E169" s="31" t="e">
        <f aca="false">VLOOKUP(A169,'202512'!$A$2:$A$172,1,0)</f>
        <v>#N/A</v>
      </c>
      <c r="F169" s="31" t="e">
        <f aca="false">VLOOKUP(A169,'202511'!$B$4:$B$176,1,0)</f>
        <v>#N/A</v>
      </c>
      <c r="G169" s="31" t="str">
        <f aca="false">VLOOKUP(A169,'BD-202602'!$A$2:$G$189,6,0)</f>
        <v>ELETIVO</v>
      </c>
      <c r="H169" s="31" t="n">
        <v>3072.5</v>
      </c>
    </row>
    <row r="170" customFormat="false" ht="15" hidden="false" customHeight="false" outlineLevel="0" collapsed="false">
      <c r="A170" s="10" t="n">
        <v>4226102854897</v>
      </c>
      <c r="B170" s="0" t="n">
        <v>407010386</v>
      </c>
      <c r="C170" s="0" t="n">
        <v>6360.2</v>
      </c>
      <c r="D170" s="31" t="e">
        <f aca="false">VLOOKUP(A170,'202601'!$A$3:$A$216,1,0)</f>
        <v>#N/A</v>
      </c>
      <c r="E170" s="31" t="e">
        <f aca="false">VLOOKUP(A170,'202512'!$A$2:$A$172,1,0)</f>
        <v>#N/A</v>
      </c>
      <c r="F170" s="31" t="e">
        <f aca="false">VLOOKUP(A170,'202511'!$B$4:$B$176,1,0)</f>
        <v>#N/A</v>
      </c>
      <c r="G170" s="31" t="str">
        <f aca="false">VLOOKUP(A170,'BD-202602'!$A$2:$G$189,6,0)</f>
        <v>ELETIVO</v>
      </c>
      <c r="H170" s="31" t="n">
        <v>3072.5</v>
      </c>
    </row>
    <row r="171" customFormat="false" ht="15" hidden="false" customHeight="false" outlineLevel="0" collapsed="false">
      <c r="A171" s="10" t="n">
        <v>4226102854810</v>
      </c>
      <c r="B171" s="0" t="n">
        <v>407010386</v>
      </c>
      <c r="C171" s="0" t="n">
        <v>6153</v>
      </c>
      <c r="D171" s="31" t="e">
        <f aca="false">VLOOKUP(A171,'202601'!$A$3:$A$216,1,0)</f>
        <v>#N/A</v>
      </c>
      <c r="E171" s="31" t="e">
        <f aca="false">VLOOKUP(A171,'202512'!$A$2:$A$172,1,0)</f>
        <v>#N/A</v>
      </c>
      <c r="F171" s="31" t="e">
        <f aca="false">VLOOKUP(A171,'202511'!$B$4:$B$176,1,0)</f>
        <v>#N/A</v>
      </c>
      <c r="G171" s="31" t="str">
        <f aca="false">VLOOKUP(A171,'BD-202602'!$A$2:$G$189,6,0)</f>
        <v>ELETIVO</v>
      </c>
      <c r="H171" s="31" t="n">
        <v>3072.5</v>
      </c>
    </row>
    <row r="172" customFormat="false" ht="15" hidden="false" customHeight="false" outlineLevel="0" collapsed="false">
      <c r="A172" s="10" t="n">
        <v>4226102863587</v>
      </c>
      <c r="B172" s="0" t="n">
        <v>407010386</v>
      </c>
      <c r="C172" s="0" t="n">
        <v>6205.08</v>
      </c>
      <c r="D172" s="31" t="e">
        <f aca="false">VLOOKUP(A172,'202601'!$A$3:$A$216,1,0)</f>
        <v>#N/A</v>
      </c>
      <c r="E172" s="31" t="e">
        <f aca="false">VLOOKUP(A172,'202512'!$A$2:$A$172,1,0)</f>
        <v>#N/A</v>
      </c>
      <c r="F172" s="31" t="e">
        <f aca="false">VLOOKUP(A172,'202511'!$B$4:$B$176,1,0)</f>
        <v>#N/A</v>
      </c>
      <c r="G172" s="31" t="str">
        <f aca="false">VLOOKUP(A172,'BD-202602'!$A$2:$G$189,6,0)</f>
        <v>ELETIVO</v>
      </c>
      <c r="H172" s="31" t="n">
        <v>3072.5</v>
      </c>
    </row>
    <row r="173" customFormat="false" ht="15" hidden="false" customHeight="false" outlineLevel="0" collapsed="false">
      <c r="A173" s="10" t="n">
        <v>4226102863631</v>
      </c>
      <c r="B173" s="0" t="n">
        <v>407010386</v>
      </c>
      <c r="C173" s="0" t="n">
        <v>6365.18</v>
      </c>
      <c r="D173" s="31" t="e">
        <f aca="false">VLOOKUP(A173,'202601'!$A$3:$A$216,1,0)</f>
        <v>#N/A</v>
      </c>
      <c r="E173" s="31" t="e">
        <f aca="false">VLOOKUP(A173,'202512'!$A$2:$A$172,1,0)</f>
        <v>#N/A</v>
      </c>
      <c r="F173" s="31" t="e">
        <f aca="false">VLOOKUP(A173,'202511'!$B$4:$B$176,1,0)</f>
        <v>#N/A</v>
      </c>
      <c r="G173" s="31" t="str">
        <f aca="false">VLOOKUP(A173,'BD-202602'!$A$2:$G$189,6,0)</f>
        <v>ELETIVO</v>
      </c>
      <c r="H173" s="31" t="n">
        <v>3072.5</v>
      </c>
    </row>
    <row r="174" customFormat="false" ht="15" hidden="false" customHeight="false" outlineLevel="0" collapsed="false">
      <c r="A174" s="10" t="n">
        <v>4226102863686</v>
      </c>
      <c r="B174" s="0" t="n">
        <v>407010386</v>
      </c>
      <c r="C174" s="0" t="n">
        <v>6145</v>
      </c>
      <c r="D174" s="31" t="e">
        <f aca="false">VLOOKUP(A174,'202601'!$A$3:$A$216,1,0)</f>
        <v>#N/A</v>
      </c>
      <c r="E174" s="31" t="e">
        <f aca="false">VLOOKUP(A174,'202512'!$A$2:$A$172,1,0)</f>
        <v>#N/A</v>
      </c>
      <c r="F174" s="31" t="e">
        <f aca="false">VLOOKUP(A174,'202511'!$B$4:$B$176,1,0)</f>
        <v>#N/A</v>
      </c>
      <c r="G174" s="31" t="str">
        <f aca="false">VLOOKUP(A174,'BD-202602'!$A$2:$G$189,6,0)</f>
        <v>ELETIVO</v>
      </c>
      <c r="H174" s="31" t="n">
        <v>3072.5</v>
      </c>
    </row>
    <row r="175" customFormat="false" ht="15" hidden="false" customHeight="false" outlineLevel="0" collapsed="false">
      <c r="A175" s="10" t="n">
        <v>4226102863697</v>
      </c>
      <c r="B175" s="0" t="n">
        <v>407010386</v>
      </c>
      <c r="C175" s="0" t="n">
        <v>6352.2</v>
      </c>
      <c r="D175" s="31" t="e">
        <f aca="false">VLOOKUP(A175,'202601'!$A$3:$A$216,1,0)</f>
        <v>#N/A</v>
      </c>
      <c r="E175" s="31" t="e">
        <f aca="false">VLOOKUP(A175,'202512'!$A$2:$A$172,1,0)</f>
        <v>#N/A</v>
      </c>
      <c r="F175" s="31" t="e">
        <f aca="false">VLOOKUP(A175,'202511'!$B$4:$B$176,1,0)</f>
        <v>#N/A</v>
      </c>
      <c r="G175" s="31" t="str">
        <f aca="false">VLOOKUP(A175,'BD-202602'!$A$2:$G$189,6,0)</f>
        <v>ELETIVO</v>
      </c>
      <c r="H175" s="31" t="n">
        <v>3072.5</v>
      </c>
    </row>
    <row r="176" customFormat="false" ht="15" hidden="false" customHeight="false" outlineLevel="0" collapsed="false">
      <c r="A176" s="10" t="n">
        <v>4226102863708</v>
      </c>
      <c r="B176" s="0" t="n">
        <v>407010386</v>
      </c>
      <c r="C176" s="0" t="n">
        <v>6167.04</v>
      </c>
      <c r="D176" s="31" t="e">
        <f aca="false">VLOOKUP(A176,'202601'!$A$3:$A$216,1,0)</f>
        <v>#N/A</v>
      </c>
      <c r="E176" s="31" t="e">
        <f aca="false">VLOOKUP(A176,'202512'!$A$2:$A$172,1,0)</f>
        <v>#N/A</v>
      </c>
      <c r="F176" s="31" t="e">
        <f aca="false">VLOOKUP(A176,'202511'!$B$4:$B$176,1,0)</f>
        <v>#N/A</v>
      </c>
      <c r="G176" s="31" t="str">
        <f aca="false">VLOOKUP(A176,'BD-202602'!$A$2:$G$189,6,0)</f>
        <v>ELETIVO</v>
      </c>
      <c r="H176" s="31" t="n">
        <v>3072.5</v>
      </c>
    </row>
    <row r="177" customFormat="false" ht="15" hidden="false" customHeight="false" outlineLevel="0" collapsed="false">
      <c r="A177" s="10" t="n">
        <v>4226102863719</v>
      </c>
      <c r="B177" s="0" t="n">
        <v>407010386</v>
      </c>
      <c r="C177" s="0" t="n">
        <v>6365.18</v>
      </c>
      <c r="D177" s="31" t="e">
        <f aca="false">VLOOKUP(A177,'202601'!$A$3:$A$216,1,0)</f>
        <v>#N/A</v>
      </c>
      <c r="E177" s="31" t="e">
        <f aca="false">VLOOKUP(A177,'202512'!$A$2:$A$172,1,0)</f>
        <v>#N/A</v>
      </c>
      <c r="F177" s="31" t="e">
        <f aca="false">VLOOKUP(A177,'202511'!$B$4:$B$176,1,0)</f>
        <v>#N/A</v>
      </c>
      <c r="G177" s="31" t="str">
        <f aca="false">VLOOKUP(A177,'BD-202602'!$A$2:$G$189,6,0)</f>
        <v>ELETIVO</v>
      </c>
      <c r="H177" s="31" t="n">
        <v>3072.5</v>
      </c>
    </row>
    <row r="178" customFormat="false" ht="15" hidden="false" customHeight="false" outlineLevel="0" collapsed="false">
      <c r="A178" s="10" t="n">
        <v>4226102863730</v>
      </c>
      <c r="B178" s="0" t="n">
        <v>407010386</v>
      </c>
      <c r="C178" s="0" t="n">
        <v>6365.18</v>
      </c>
      <c r="D178" s="31" t="e">
        <f aca="false">VLOOKUP(A178,'202601'!$A$3:$A$216,1,0)</f>
        <v>#N/A</v>
      </c>
      <c r="E178" s="31" t="e">
        <f aca="false">VLOOKUP(A178,'202512'!$A$2:$A$172,1,0)</f>
        <v>#N/A</v>
      </c>
      <c r="F178" s="31" t="e">
        <f aca="false">VLOOKUP(A178,'202511'!$B$4:$B$176,1,0)</f>
        <v>#N/A</v>
      </c>
      <c r="G178" s="31" t="str">
        <f aca="false">VLOOKUP(A178,'BD-202602'!$A$2:$G$189,6,0)</f>
        <v>ELETIVO</v>
      </c>
      <c r="H178" s="31" t="n">
        <v>3072.5</v>
      </c>
    </row>
    <row r="179" customFormat="false" ht="15" hidden="false" customHeight="false" outlineLevel="0" collapsed="false">
      <c r="A179" s="10" t="n">
        <v>4226102854908</v>
      </c>
      <c r="B179" s="0" t="n">
        <v>407010386</v>
      </c>
      <c r="C179" s="0" t="n">
        <v>6202.06</v>
      </c>
      <c r="D179" s="31" t="e">
        <f aca="false">VLOOKUP(A179,'202601'!$A$3:$A$216,1,0)</f>
        <v>#N/A</v>
      </c>
      <c r="E179" s="31" t="e">
        <f aca="false">VLOOKUP(A179,'202512'!$A$2:$A$172,1,0)</f>
        <v>#N/A</v>
      </c>
      <c r="F179" s="31" t="e">
        <f aca="false">VLOOKUP(A179,'202511'!$B$4:$B$176,1,0)</f>
        <v>#N/A</v>
      </c>
      <c r="G179" s="31" t="str">
        <f aca="false">VLOOKUP(A179,'BD-202602'!$A$2:$G$189,6,0)</f>
        <v>ELETIVO</v>
      </c>
      <c r="H179" s="31" t="n">
        <v>3072.5</v>
      </c>
    </row>
    <row r="180" customFormat="false" ht="15" hidden="false" customHeight="false" outlineLevel="0" collapsed="false">
      <c r="A180" s="10" t="n">
        <v>4226102863774</v>
      </c>
      <c r="B180" s="0" t="n">
        <v>407010386</v>
      </c>
      <c r="C180" s="0" t="n">
        <v>6156.02</v>
      </c>
      <c r="D180" s="31" t="e">
        <f aca="false">VLOOKUP(A180,'202601'!$A$3:$A$216,1,0)</f>
        <v>#N/A</v>
      </c>
      <c r="E180" s="31" t="e">
        <f aca="false">VLOOKUP(A180,'202512'!$A$2:$A$172,1,0)</f>
        <v>#N/A</v>
      </c>
      <c r="F180" s="31" t="e">
        <f aca="false">VLOOKUP(A180,'202511'!$B$4:$B$176,1,0)</f>
        <v>#N/A</v>
      </c>
      <c r="G180" s="31" t="str">
        <f aca="false">VLOOKUP(A180,'BD-202602'!$A$2:$G$189,6,0)</f>
        <v>ELETIVO</v>
      </c>
      <c r="H180" s="31" t="n">
        <v>3072.5</v>
      </c>
    </row>
    <row r="181" customFormat="false" ht="15" hidden="false" customHeight="false" outlineLevel="0" collapsed="false">
      <c r="A181" s="10" t="n">
        <v>4226102863785</v>
      </c>
      <c r="B181" s="0" t="n">
        <v>407010386</v>
      </c>
      <c r="C181" s="0" t="n">
        <v>6164.02</v>
      </c>
      <c r="D181" s="31" t="e">
        <f aca="false">VLOOKUP(A181,'202601'!$A$3:$A$216,1,0)</f>
        <v>#N/A</v>
      </c>
      <c r="E181" s="31" t="e">
        <f aca="false">VLOOKUP(A181,'202512'!$A$2:$A$172,1,0)</f>
        <v>#N/A</v>
      </c>
      <c r="F181" s="31" t="e">
        <f aca="false">VLOOKUP(A181,'202511'!$B$4:$B$176,1,0)</f>
        <v>#N/A</v>
      </c>
      <c r="G181" s="31" t="str">
        <f aca="false">VLOOKUP(A181,'BD-202602'!$A$2:$G$189,6,0)</f>
        <v>ELETIVO</v>
      </c>
      <c r="H181" s="31" t="n">
        <v>3072.5</v>
      </c>
    </row>
    <row r="182" customFormat="false" ht="15" hidden="false" customHeight="false" outlineLevel="0" collapsed="false">
      <c r="A182" s="10" t="n">
        <v>4226102865435</v>
      </c>
      <c r="B182" s="0" t="n">
        <v>407010386</v>
      </c>
      <c r="C182" s="0" t="n">
        <v>6308.12</v>
      </c>
      <c r="D182" s="31" t="e">
        <f aca="false">VLOOKUP(A182,'202601'!$A$3:$A$216,1,0)</f>
        <v>#N/A</v>
      </c>
      <c r="E182" s="31" t="e">
        <f aca="false">VLOOKUP(A182,'202512'!$A$2:$A$172,1,0)</f>
        <v>#N/A</v>
      </c>
      <c r="F182" s="31" t="e">
        <f aca="false">VLOOKUP(A182,'202511'!$B$4:$B$176,1,0)</f>
        <v>#N/A</v>
      </c>
      <c r="G182" s="31" t="str">
        <f aca="false">VLOOKUP(A182,'BD-202602'!$A$2:$G$189,6,0)</f>
        <v>ELETIVO</v>
      </c>
      <c r="H182" s="31" t="n">
        <v>3072.5</v>
      </c>
    </row>
    <row r="183" customFormat="false" ht="15" hidden="false" customHeight="false" outlineLevel="0" collapsed="false">
      <c r="A183" s="10" t="n">
        <v>4226102867734</v>
      </c>
      <c r="B183" s="0" t="n">
        <v>407010386</v>
      </c>
      <c r="C183" s="0" t="n">
        <v>6316.12</v>
      </c>
      <c r="D183" s="31" t="e">
        <f aca="false">VLOOKUP(A183,'202601'!$A$3:$A$216,1,0)</f>
        <v>#N/A</v>
      </c>
      <c r="E183" s="31" t="e">
        <f aca="false">VLOOKUP(A183,'202512'!$A$2:$A$172,1,0)</f>
        <v>#N/A</v>
      </c>
      <c r="F183" s="31" t="e">
        <f aca="false">VLOOKUP(A183,'202511'!$B$4:$B$176,1,0)</f>
        <v>#N/A</v>
      </c>
      <c r="G183" s="31" t="str">
        <f aca="false">VLOOKUP(A183,'BD-202602'!$A$2:$G$189,6,0)</f>
        <v>ELETIVO</v>
      </c>
      <c r="H183" s="31" t="n">
        <v>3072.5</v>
      </c>
    </row>
    <row r="184" customFormat="false" ht="15" hidden="false" customHeight="false" outlineLevel="0" collapsed="false">
      <c r="A184" s="10" t="n">
        <v>4226102863741</v>
      </c>
      <c r="B184" s="0" t="n">
        <v>407010386</v>
      </c>
      <c r="C184" s="0" t="n">
        <v>6164.02</v>
      </c>
      <c r="D184" s="31" t="e">
        <f aca="false">VLOOKUP(A184,'202601'!$A$3:$A$216,1,0)</f>
        <v>#N/A</v>
      </c>
      <c r="E184" s="31" t="e">
        <f aca="false">VLOOKUP(A184,'202512'!$A$2:$A$172,1,0)</f>
        <v>#N/A</v>
      </c>
      <c r="F184" s="31" t="e">
        <f aca="false">VLOOKUP(A184,'202511'!$B$4:$B$176,1,0)</f>
        <v>#N/A</v>
      </c>
      <c r="G184" s="31" t="str">
        <f aca="false">VLOOKUP(A184,'BD-202602'!$A$2:$G$189,6,0)</f>
        <v>ELETIVO</v>
      </c>
      <c r="H184" s="31" t="n">
        <v>3072.5</v>
      </c>
    </row>
    <row r="185" customFormat="false" ht="15" hidden="false" customHeight="false" outlineLevel="0" collapsed="false">
      <c r="D185" s="31"/>
      <c r="E185" s="31"/>
      <c r="F185" s="31"/>
    </row>
    <row r="186" customFormat="false" ht="15" hidden="false" customHeight="false" outlineLevel="0" collapsed="false">
      <c r="A186" s="7" t="s">
        <v>9</v>
      </c>
      <c r="B186" s="6" t="s">
        <v>10</v>
      </c>
      <c r="C186" s="6" t="s">
        <v>11</v>
      </c>
      <c r="D186" s="6" t="s">
        <v>57</v>
      </c>
      <c r="E186" s="6" t="s">
        <v>43</v>
      </c>
      <c r="F186" s="6" t="s">
        <v>44</v>
      </c>
      <c r="G186" s="6" t="s">
        <v>13</v>
      </c>
      <c r="H186" s="6" t="s">
        <v>14</v>
      </c>
      <c r="I186" s="6" t="s">
        <v>33</v>
      </c>
    </row>
    <row r="187" customFormat="false" ht="15" hidden="false" customHeight="false" outlineLevel="0" collapsed="false">
      <c r="A187" s="17" t="n">
        <v>2691841</v>
      </c>
      <c r="B187" s="18" t="s">
        <v>62</v>
      </c>
      <c r="C187" s="20" t="n">
        <f aca="false">C188</f>
        <v>1756.18</v>
      </c>
      <c r="D187" s="18"/>
      <c r="E187" s="18"/>
      <c r="F187" s="18"/>
      <c r="G187" s="18"/>
      <c r="H187" s="20" t="n">
        <f aca="false">SUM(H188:H259)</f>
        <v>20528.06</v>
      </c>
      <c r="I187" s="24" t="n">
        <f aca="false">SUM(C187,H187)</f>
        <v>22284.24</v>
      </c>
    </row>
    <row r="188" customFormat="false" ht="15" hidden="false" customHeight="false" outlineLevel="0" collapsed="false">
      <c r="A188" s="10" t="n">
        <v>4226101924430</v>
      </c>
      <c r="B188" s="0" t="n">
        <v>406020442</v>
      </c>
      <c r="C188" s="11" t="n">
        <v>1756.18</v>
      </c>
      <c r="D188" s="31" t="e">
        <f aca="false">VLOOKUP(A188,'202601'!$A$3:$A$216,1,0)</f>
        <v>#N/A</v>
      </c>
      <c r="E188" s="31" t="e">
        <f aca="false">VLOOKUP(A188,'202512'!$A$2:$A$172,1,0)</f>
        <v>#N/A</v>
      </c>
      <c r="F188" s="31" t="e">
        <f aca="false">VLOOKUP(A188,'202511'!$B$4:$B$176,1,0)</f>
        <v>#N/A</v>
      </c>
      <c r="G188" s="31" t="str">
        <f aca="false">VLOOKUP(A188,'BD-202602'!$A$2:$G$189,6,0)</f>
        <v>URGENCIA</v>
      </c>
    </row>
    <row r="190" customFormat="false" ht="15" hidden="false" customHeight="false" outlineLevel="0" collapsed="false">
      <c r="A190" s="7" t="s">
        <v>9</v>
      </c>
      <c r="B190" s="6" t="s">
        <v>10</v>
      </c>
      <c r="C190" s="6" t="s">
        <v>11</v>
      </c>
      <c r="D190" s="6" t="s">
        <v>57</v>
      </c>
      <c r="E190" s="6" t="s">
        <v>43</v>
      </c>
      <c r="F190" s="6" t="s">
        <v>44</v>
      </c>
      <c r="G190" s="6" t="s">
        <v>13</v>
      </c>
      <c r="H190" s="6" t="s">
        <v>14</v>
      </c>
      <c r="I190" s="6" t="s">
        <v>33</v>
      </c>
    </row>
    <row r="191" customFormat="false" ht="15" hidden="false" customHeight="false" outlineLevel="0" collapsed="false">
      <c r="A191" s="17" t="n">
        <v>6048692</v>
      </c>
      <c r="B191" s="18" t="s">
        <v>63</v>
      </c>
      <c r="C191" s="20" t="n">
        <f aca="false">SUM(C192:C204)</f>
        <v>142521.53</v>
      </c>
      <c r="D191" s="18"/>
      <c r="E191" s="18"/>
      <c r="F191" s="18"/>
      <c r="G191" s="18"/>
      <c r="H191" s="20"/>
      <c r="I191" s="24" t="n">
        <f aca="false">SUM(C191,H191)</f>
        <v>142521.53</v>
      </c>
    </row>
    <row r="192" customFormat="false" ht="15" hidden="false" customHeight="false" outlineLevel="0" collapsed="false">
      <c r="A192" s="10" t="n">
        <v>4226103430440</v>
      </c>
      <c r="B192" s="31" t="n">
        <f aca="false">VLOOKUP(A192,'BD-202602'!$A$2:$G$189,2,0)</f>
        <v>406030081</v>
      </c>
      <c r="C192" s="11" t="n">
        <v>6295.82</v>
      </c>
      <c r="D192" s="31" t="e">
        <f aca="false">VLOOKUP(A192,'202601'!$A$3:$A$216,1,0)</f>
        <v>#N/A</v>
      </c>
      <c r="E192" s="31" t="e">
        <f aca="false">VLOOKUP(A192,'202512'!$A$2:$A$172,1,0)</f>
        <v>#N/A</v>
      </c>
      <c r="F192" s="31" t="e">
        <f aca="false">VLOOKUP(A192,'202511'!$B$4:$B$176,1,0)</f>
        <v>#N/A</v>
      </c>
      <c r="G192" s="31" t="str">
        <f aca="false">VLOOKUP(A192,'BD-202602'!$A$2:$G$189,6,0)</f>
        <v>URGENCIA</v>
      </c>
    </row>
    <row r="193" customFormat="false" ht="15" hidden="false" customHeight="false" outlineLevel="0" collapsed="false">
      <c r="A193" s="10" t="n">
        <v>4226103432254</v>
      </c>
      <c r="B193" s="31" t="n">
        <f aca="false">VLOOKUP(A193,'BD-202602'!$A$2:$G$189,2,0)</f>
        <v>415010012</v>
      </c>
      <c r="C193" s="11" t="n">
        <v>42060.6</v>
      </c>
      <c r="D193" s="31" t="e">
        <f aca="false">VLOOKUP(A193,'202601'!$A$3:$A$216,1,0)</f>
        <v>#N/A</v>
      </c>
      <c r="E193" s="31" t="e">
        <f aca="false">VLOOKUP(A193,'202512'!$A$2:$A$172,1,0)</f>
        <v>#N/A</v>
      </c>
      <c r="F193" s="31" t="e">
        <f aca="false">VLOOKUP(A193,'202511'!$B$4:$B$176,1,0)</f>
        <v>#N/A</v>
      </c>
      <c r="G193" s="31" t="str">
        <f aca="false">VLOOKUP(A193,'BD-202602'!$A$2:$G$189,6,0)</f>
        <v>URGENCIA</v>
      </c>
    </row>
    <row r="194" customFormat="false" ht="15" hidden="false" customHeight="false" outlineLevel="0" collapsed="false">
      <c r="A194" s="10" t="n">
        <v>4226103447126</v>
      </c>
      <c r="B194" s="31" t="n">
        <f aca="false">VLOOKUP(A194,'BD-202602'!$A$2:$G$189,2,0)</f>
        <v>406030111</v>
      </c>
      <c r="C194" s="0" t="n">
        <f aca="false">VLOOKUP(A194,'BD-202602'!$A$2:$G$189,3,0)</f>
        <v>5693.74</v>
      </c>
      <c r="D194" s="31" t="e">
        <f aca="false">VLOOKUP(A194,'202601'!$A$3:$A$216,1,0)</f>
        <v>#N/A</v>
      </c>
      <c r="E194" s="31" t="e">
        <f aca="false">VLOOKUP(A194,'202512'!$A$2:$A$172,1,0)</f>
        <v>#N/A</v>
      </c>
      <c r="F194" s="31" t="e">
        <f aca="false">VLOOKUP(A194,'202511'!$B$4:$B$176,1,0)</f>
        <v>#N/A</v>
      </c>
      <c r="G194" s="31" t="str">
        <f aca="false">VLOOKUP(A194,'BD-202602'!$A$2:$G$189,6,0)</f>
        <v>ELETIVO</v>
      </c>
    </row>
    <row r="195" customFormat="false" ht="15" hidden="false" customHeight="false" outlineLevel="0" collapsed="false">
      <c r="A195" s="10" t="n">
        <v>4226103451801</v>
      </c>
      <c r="B195" s="31" t="n">
        <f aca="false">VLOOKUP(A195,'BD-202602'!$A$2:$G$189,2,0)</f>
        <v>406030081</v>
      </c>
      <c r="C195" s="31" t="n">
        <f aca="false">VLOOKUP(A195,'BD-202602'!$A$2:$G$189,3,0)</f>
        <v>8719.91</v>
      </c>
      <c r="D195" s="31" t="e">
        <f aca="false">VLOOKUP(A195,'202601'!$A$3:$A$216,1,0)</f>
        <v>#N/A</v>
      </c>
      <c r="E195" s="31" t="e">
        <f aca="false">VLOOKUP(A195,'202512'!$A$2:$A$172,1,0)</f>
        <v>#N/A</v>
      </c>
      <c r="F195" s="31" t="e">
        <f aca="false">VLOOKUP(A195,'202511'!$B$4:$B$176,1,0)</f>
        <v>#N/A</v>
      </c>
      <c r="G195" s="31" t="str">
        <f aca="false">VLOOKUP(A195,'BD-202602'!$A$2:$G$189,6,0)</f>
        <v>URGENCIA</v>
      </c>
    </row>
    <row r="196" customFormat="false" ht="15" hidden="false" customHeight="false" outlineLevel="0" collapsed="false">
      <c r="A196" s="10" t="n">
        <v>4226103460678</v>
      </c>
      <c r="B196" s="31" t="n">
        <f aca="false">VLOOKUP(A196,'BD-202602'!$A$2:$G$189,2,0)</f>
        <v>406030057</v>
      </c>
      <c r="C196" s="31" t="n">
        <f aca="false">VLOOKUP(A196,'BD-202602'!$A$2:$G$189,3,0)</f>
        <v>11814.06</v>
      </c>
      <c r="D196" s="31" t="e">
        <f aca="false">VLOOKUP(A196,'202601'!$A$3:$A$216,1,0)</f>
        <v>#N/A</v>
      </c>
      <c r="E196" s="31" t="e">
        <f aca="false">VLOOKUP(A196,'202512'!$A$2:$A$172,1,0)</f>
        <v>#N/A</v>
      </c>
      <c r="F196" s="31" t="e">
        <f aca="false">VLOOKUP(A196,'202511'!$B$4:$B$176,1,0)</f>
        <v>#N/A</v>
      </c>
      <c r="G196" s="31" t="str">
        <f aca="false">VLOOKUP(A196,'BD-202602'!$A$2:$G$189,6,0)</f>
        <v>URGENCIA</v>
      </c>
    </row>
    <row r="197" customFormat="false" ht="15" hidden="false" customHeight="false" outlineLevel="0" collapsed="false">
      <c r="A197" s="10" t="n">
        <v>4226103464781</v>
      </c>
      <c r="B197" s="31" t="n">
        <f aca="false">VLOOKUP(A197,'BD-202602'!$A$2:$G$189,2,0)</f>
        <v>415010012</v>
      </c>
      <c r="C197" s="31" t="n">
        <f aca="false">VLOOKUP(A197,'BD-202602'!$A$2:$G$189,3,0)</f>
        <v>2417.99</v>
      </c>
      <c r="D197" s="31" t="e">
        <f aca="false">VLOOKUP(A197,'202601'!$A$3:$A$216,1,0)</f>
        <v>#N/A</v>
      </c>
      <c r="E197" s="31" t="e">
        <f aca="false">VLOOKUP(A197,'202512'!$A$2:$A$172,1,0)</f>
        <v>#N/A</v>
      </c>
      <c r="F197" s="31" t="e">
        <f aca="false">VLOOKUP(A197,'202511'!$B$4:$B$176,1,0)</f>
        <v>#N/A</v>
      </c>
      <c r="G197" s="31" t="str">
        <f aca="false">VLOOKUP(A197,'BD-202602'!$A$2:$G$189,6,0)</f>
        <v>URGENCIA</v>
      </c>
    </row>
    <row r="198" customFormat="false" ht="15" hidden="false" customHeight="false" outlineLevel="0" collapsed="false">
      <c r="A198" s="10" t="n">
        <v>4226103484570</v>
      </c>
      <c r="B198" s="31" t="n">
        <f aca="false">VLOOKUP(A198,'BD-202602'!$A$2:$G$189,2,0)</f>
        <v>415010012</v>
      </c>
      <c r="C198" s="31" t="n">
        <f aca="false">VLOOKUP(A198,'BD-202602'!$A$2:$G$189,3,0)</f>
        <v>19555.07</v>
      </c>
      <c r="D198" s="31" t="e">
        <f aca="false">VLOOKUP(A198,'202601'!$A$3:$A$216,1,0)</f>
        <v>#N/A</v>
      </c>
      <c r="E198" s="31" t="e">
        <f aca="false">VLOOKUP(A198,'202512'!$A$2:$A$172,1,0)</f>
        <v>#N/A</v>
      </c>
      <c r="F198" s="31" t="e">
        <f aca="false">VLOOKUP(A198,'202511'!$B$4:$B$176,1,0)</f>
        <v>#N/A</v>
      </c>
      <c r="G198" s="31" t="str">
        <f aca="false">VLOOKUP(A198,'BD-202602'!$A$2:$G$189,6,0)</f>
        <v>URGENCIA</v>
      </c>
    </row>
    <row r="199" customFormat="false" ht="15" hidden="false" customHeight="false" outlineLevel="0" collapsed="false">
      <c r="A199" s="10" t="n">
        <v>4226103484603</v>
      </c>
      <c r="B199" s="31" t="n">
        <f aca="false">VLOOKUP(A199,'BD-202602'!$A$2:$G$189,2,0)</f>
        <v>406030081</v>
      </c>
      <c r="C199" s="31" t="n">
        <f aca="false">VLOOKUP(A199,'BD-202602'!$A$2:$G$189,3,0)</f>
        <v>20852.2</v>
      </c>
      <c r="D199" s="31" t="e">
        <f aca="false">VLOOKUP(A199,'202601'!$A$3:$A$216,1,0)</f>
        <v>#N/A</v>
      </c>
      <c r="E199" s="31" t="e">
        <f aca="false">VLOOKUP(A199,'202512'!$A$2:$A$172,1,0)</f>
        <v>#N/A</v>
      </c>
      <c r="F199" s="31" t="e">
        <f aca="false">VLOOKUP(A199,'202511'!$B$4:$B$176,1,0)</f>
        <v>#N/A</v>
      </c>
      <c r="G199" s="31" t="str">
        <f aca="false">VLOOKUP(A199,'BD-202602'!$A$2:$G$189,6,0)</f>
        <v>URGENCIA</v>
      </c>
    </row>
    <row r="200" customFormat="false" ht="15" hidden="false" customHeight="false" outlineLevel="0" collapsed="false">
      <c r="A200" s="10" t="n">
        <v>4226103489432</v>
      </c>
      <c r="B200" s="31" t="n">
        <f aca="false">VLOOKUP(A200,'BD-202602'!$A$2:$G$189,2,0)</f>
        <v>406030138</v>
      </c>
      <c r="C200" s="31" t="n">
        <f aca="false">VLOOKUP(A200,'BD-202602'!$A$2:$G$189,3,0)</f>
        <v>1882.82</v>
      </c>
      <c r="D200" s="31" t="e">
        <f aca="false">VLOOKUP(A200,'202601'!$A$3:$A$216,1,0)</f>
        <v>#N/A</v>
      </c>
      <c r="E200" s="31" t="e">
        <f aca="false">VLOOKUP(A200,'202512'!$A$2:$A$172,1,0)</f>
        <v>#N/A</v>
      </c>
      <c r="F200" s="31" t="e">
        <f aca="false">VLOOKUP(A200,'202511'!$B$4:$B$176,1,0)</f>
        <v>#N/A</v>
      </c>
      <c r="G200" s="31" t="str">
        <f aca="false">VLOOKUP(A200,'BD-202602'!$A$2:$G$189,6,0)</f>
        <v>URGENCIA</v>
      </c>
    </row>
    <row r="201" customFormat="false" ht="15" hidden="false" customHeight="false" outlineLevel="0" collapsed="false">
      <c r="A201" s="10" t="n">
        <v>4226103497990</v>
      </c>
      <c r="B201" s="31" t="n">
        <f aca="false">VLOOKUP(A201,'BD-202602'!$A$2:$G$189,2,0)</f>
        <v>406030057</v>
      </c>
      <c r="C201" s="31" t="n">
        <f aca="false">VLOOKUP(A201,'BD-202602'!$A$2:$G$189,3,0)</f>
        <v>18298.39</v>
      </c>
      <c r="D201" s="31" t="e">
        <f aca="false">VLOOKUP(A201,'202601'!$A$3:$A$216,1,0)</f>
        <v>#N/A</v>
      </c>
      <c r="E201" s="31" t="e">
        <f aca="false">VLOOKUP(A201,'202512'!$A$2:$A$172,1,0)</f>
        <v>#N/A</v>
      </c>
      <c r="F201" s="31" t="e">
        <f aca="false">VLOOKUP(A201,'202511'!$B$4:$B$176,1,0)</f>
        <v>#N/A</v>
      </c>
      <c r="G201" s="31" t="str">
        <f aca="false">VLOOKUP(A201,'BD-202602'!$A$2:$G$189,6,0)</f>
        <v>URGENCIA</v>
      </c>
    </row>
    <row r="202" customFormat="false" ht="15" hidden="false" customHeight="false" outlineLevel="0" collapsed="false">
      <c r="A202" s="10" t="n">
        <v>4226103499398</v>
      </c>
      <c r="B202" s="31" t="n">
        <f aca="false">VLOOKUP(A202,'BD-202602'!$A$2:$G$189,2,0)</f>
        <v>415010012</v>
      </c>
      <c r="C202" s="31" t="n">
        <f aca="false">VLOOKUP(A202,'BD-202602'!$A$2:$G$189,3,0)</f>
        <v>1743.18</v>
      </c>
      <c r="D202" s="31" t="e">
        <f aca="false">VLOOKUP(A202,'202601'!$A$3:$A$216,1,0)</f>
        <v>#N/A</v>
      </c>
      <c r="E202" s="31" t="e">
        <f aca="false">VLOOKUP(A202,'202512'!$A$2:$A$172,1,0)</f>
        <v>#N/A</v>
      </c>
      <c r="F202" s="31" t="e">
        <f aca="false">VLOOKUP(A202,'202511'!$B$4:$B$176,1,0)</f>
        <v>#N/A</v>
      </c>
      <c r="G202" s="31" t="str">
        <f aca="false">VLOOKUP(A202,'BD-202602'!$A$2:$G$189,6,0)</f>
        <v>ELETIVO</v>
      </c>
    </row>
    <row r="203" customFormat="false" ht="15" hidden="false" customHeight="false" outlineLevel="0" collapsed="false">
      <c r="A203" s="10" t="n">
        <v>4226103516921</v>
      </c>
      <c r="B203" s="31" t="n">
        <f aca="false">VLOOKUP(A203,'BD-202602'!$A$2:$G$189,2,0)</f>
        <v>406030090</v>
      </c>
      <c r="C203" s="31" t="n">
        <f aca="false">VLOOKUP(A203,'BD-202602'!$A$2:$G$189,3,0)</f>
        <v>2373.99</v>
      </c>
      <c r="D203" s="31" t="e">
        <f aca="false">VLOOKUP(A203,'202601'!$A$3:$A$216,1,0)</f>
        <v>#N/A</v>
      </c>
      <c r="E203" s="31" t="e">
        <f aca="false">VLOOKUP(A203,'202512'!$A$2:$A$172,1,0)</f>
        <v>#N/A</v>
      </c>
      <c r="F203" s="31" t="e">
        <f aca="false">VLOOKUP(A203,'202511'!$B$4:$B$176,1,0)</f>
        <v>#N/A</v>
      </c>
      <c r="G203" s="31" t="str">
        <f aca="false">VLOOKUP(A203,'BD-202602'!$A$2:$G$189,6,0)</f>
        <v>ELETIVO</v>
      </c>
    </row>
    <row r="204" customFormat="false" ht="15" hidden="false" customHeight="false" outlineLevel="0" collapsed="false">
      <c r="A204" s="10" t="n">
        <v>4226103518220</v>
      </c>
      <c r="B204" s="31" t="n">
        <f aca="false">VLOOKUP(A204,'BD-202602'!$A$2:$G$189,2,0)</f>
        <v>415010012</v>
      </c>
      <c r="C204" s="31" t="n">
        <f aca="false">VLOOKUP(A204,'BD-202602'!$A$2:$G$189,3,0)</f>
        <v>813.76</v>
      </c>
      <c r="D204" s="31" t="e">
        <f aca="false">VLOOKUP(A204,'202601'!$A$3:$A$216,1,0)</f>
        <v>#N/A</v>
      </c>
      <c r="E204" s="31" t="e">
        <f aca="false">VLOOKUP(A204,'202512'!$A$2:$A$172,1,0)</f>
        <v>#N/A</v>
      </c>
      <c r="F204" s="31" t="e">
        <f aca="false">VLOOKUP(A204,'202511'!$B$4:$B$176,1,0)</f>
        <v>#N/A</v>
      </c>
      <c r="G204" s="31" t="str">
        <f aca="false">VLOOKUP(A204,'BD-202602'!$A$2:$G$189,6,0)</f>
        <v>URGENCIA</v>
      </c>
    </row>
    <row r="206" customFormat="false" ht="15" hidden="false" customHeight="false" outlineLevel="0" collapsed="false">
      <c r="A206" s="7" t="s">
        <v>9</v>
      </c>
      <c r="B206" s="6" t="s">
        <v>10</v>
      </c>
      <c r="C206" s="6" t="s">
        <v>11</v>
      </c>
      <c r="D206" s="6" t="s">
        <v>57</v>
      </c>
      <c r="E206" s="6" t="s">
        <v>43</v>
      </c>
      <c r="F206" s="6" t="s">
        <v>44</v>
      </c>
      <c r="G206" s="6" t="s">
        <v>13</v>
      </c>
      <c r="H206" s="6" t="s">
        <v>14</v>
      </c>
      <c r="I206" s="6" t="s">
        <v>33</v>
      </c>
    </row>
    <row r="207" customFormat="false" ht="15" hidden="false" customHeight="false" outlineLevel="0" collapsed="false">
      <c r="A207" s="17" t="n">
        <v>9543856</v>
      </c>
      <c r="B207" s="18" t="s">
        <v>64</v>
      </c>
      <c r="C207" s="20" t="n">
        <f aca="false">SUM(C208:C211)</f>
        <v>33767.45</v>
      </c>
      <c r="D207" s="18"/>
      <c r="E207" s="18"/>
      <c r="F207" s="18"/>
      <c r="G207" s="18"/>
      <c r="H207" s="20" t="n">
        <f aca="false">SUM(H208:H280)</f>
        <v>10264.03</v>
      </c>
      <c r="I207" s="24" t="n">
        <f aca="false">SUM(C207,H207)</f>
        <v>44031.48</v>
      </c>
    </row>
    <row r="208" customFormat="false" ht="15" hidden="false" customHeight="false" outlineLevel="0" collapsed="false">
      <c r="A208" s="10" t="n">
        <v>4226104399869</v>
      </c>
      <c r="B208" s="0" t="n">
        <f aca="false">VLOOKUP(A208,'BD-202602'!$A$2:$G$189,2,0)</f>
        <v>408050055</v>
      </c>
      <c r="C208" s="31" t="n">
        <f aca="false">VLOOKUP(A208,'BD-202602'!$A$2:$G$189,3,0)</f>
        <v>9410.24</v>
      </c>
      <c r="D208" s="31" t="e">
        <f aca="false">VLOOKUP(A208,'202601'!$A$3:$A$216,1,0)</f>
        <v>#N/A</v>
      </c>
      <c r="E208" s="31" t="e">
        <f aca="false">VLOOKUP(A208,'202512'!$A$2:$A$172,1,0)</f>
        <v>#N/A</v>
      </c>
      <c r="F208" s="31" t="e">
        <f aca="false">VLOOKUP(A208,'202511'!$B$4:$B$176,1,0)</f>
        <v>#N/A</v>
      </c>
      <c r="G208" s="31" t="str">
        <f aca="false">VLOOKUP(A208,'BD-202602'!$A$2:$G$189,6,0)</f>
        <v>ELETIVO</v>
      </c>
      <c r="H208" s="0" t="n">
        <v>10264.03</v>
      </c>
    </row>
    <row r="209" customFormat="false" ht="15" hidden="false" customHeight="false" outlineLevel="0" collapsed="false">
      <c r="A209" s="10" t="n">
        <v>4226104415588</v>
      </c>
      <c r="B209" s="31" t="n">
        <f aca="false">VLOOKUP(A209,'BD-202602'!$A$2:$G$189,2,0)</f>
        <v>408050055</v>
      </c>
      <c r="C209" s="31" t="n">
        <f aca="false">VLOOKUP(A209,'BD-202602'!$A$2:$G$189,3,0)</f>
        <v>8861.86</v>
      </c>
      <c r="D209" s="31" t="e">
        <f aca="false">VLOOKUP(A209,'202601'!$A$3:$A$216,1,0)</f>
        <v>#N/A</v>
      </c>
      <c r="E209" s="31" t="e">
        <f aca="false">VLOOKUP(A209,'202512'!$A$2:$A$172,1,0)</f>
        <v>#N/A</v>
      </c>
      <c r="F209" s="31" t="e">
        <f aca="false">VLOOKUP(A209,'202511'!$B$4:$B$176,1,0)</f>
        <v>#N/A</v>
      </c>
      <c r="G209" s="31" t="str">
        <f aca="false">VLOOKUP(A209,'BD-202602'!$A$2:$G$189,6,0)</f>
        <v>URGENCIA</v>
      </c>
    </row>
    <row r="210" customFormat="false" ht="15" hidden="false" customHeight="false" outlineLevel="0" collapsed="false">
      <c r="A210" s="10" t="n">
        <v>4226104415984</v>
      </c>
      <c r="B210" s="31" t="n">
        <f aca="false">VLOOKUP(A210,'BD-202602'!$A$2:$G$189,2,0)</f>
        <v>408050055</v>
      </c>
      <c r="C210" s="31" t="n">
        <f aca="false">VLOOKUP(A210,'BD-202602'!$A$2:$G$189,3,0)</f>
        <v>12878.24</v>
      </c>
      <c r="D210" s="31" t="e">
        <f aca="false">VLOOKUP(A210,'202601'!$A$3:$A$216,1,0)</f>
        <v>#N/A</v>
      </c>
      <c r="E210" s="31" t="e">
        <f aca="false">VLOOKUP(A210,'202512'!$A$2:$A$172,1,0)</f>
        <v>#N/A</v>
      </c>
      <c r="F210" s="31" t="e">
        <f aca="false">VLOOKUP(A210,'202511'!$B$4:$B$176,1,0)</f>
        <v>#N/A</v>
      </c>
      <c r="G210" s="31" t="str">
        <f aca="false">VLOOKUP(A210,'BD-202602'!$A$2:$G$189,6,0)</f>
        <v>URGENCIA</v>
      </c>
    </row>
    <row r="211" customFormat="false" ht="15" hidden="false" customHeight="false" outlineLevel="0" collapsed="false">
      <c r="A211" s="10" t="n">
        <v>4226104423453</v>
      </c>
      <c r="B211" s="31" t="n">
        <f aca="false">VLOOKUP(A211,'BD-202602'!$A$2:$G$189,2,0)</f>
        <v>406040052</v>
      </c>
      <c r="C211" s="31" t="n">
        <f aca="false">VLOOKUP(A211,'BD-202602'!$A$2:$G$189,3,0)</f>
        <v>2617.11</v>
      </c>
      <c r="D211" s="31" t="e">
        <f aca="false">VLOOKUP(A211,'202601'!$A$3:$A$216,1,0)</f>
        <v>#N/A</v>
      </c>
      <c r="E211" s="31" t="e">
        <f aca="false">VLOOKUP(A211,'202512'!$A$2:$A$172,1,0)</f>
        <v>#N/A</v>
      </c>
      <c r="F211" s="31" t="e">
        <f aca="false">VLOOKUP(A211,'202511'!$B$4:$B$176,1,0)</f>
        <v>#N/A</v>
      </c>
      <c r="G211" s="0" t="str">
        <f aca="false">VLOOKUP(A211,'BD-202602'!$A$2:$G$189,6,0)</f>
        <v>ELETIVO</v>
      </c>
    </row>
    <row r="212" customFormat="false" ht="15" hidden="false" customHeight="false" outlineLevel="0" collapsed="false">
      <c r="D212" s="31"/>
      <c r="E212" s="31"/>
      <c r="F212" s="31"/>
    </row>
  </sheetData>
  <conditionalFormatting sqref="G1:G2">
    <cfRule type="cellIs" priority="2" operator="equal" aboveAverage="0" equalAverage="0" bottom="0" percent="0" rank="0" text="" dxfId="9">
      <formula>"eletivo"</formula>
    </cfRule>
  </conditionalFormatting>
  <conditionalFormatting sqref="A205 A185 A1:A22 A39 A43 A104 A109 A189 A212:A1048576">
    <cfRule type="duplicateValues" priority="3" aboveAverage="0" equalAverage="0" bottom="0" percent="0" rank="0" text="" dxfId="10"/>
  </conditionalFormatting>
  <conditionalFormatting sqref="G40:G41">
    <cfRule type="cellIs" priority="4" operator="equal" aboveAverage="0" equalAverage="0" bottom="0" percent="0" rank="0" text="" dxfId="11">
      <formula>"eletivo"</formula>
    </cfRule>
  </conditionalFormatting>
  <conditionalFormatting sqref="A40:A41">
    <cfRule type="duplicateValues" priority="5" aboveAverage="0" equalAverage="0" bottom="0" percent="0" rank="0" text="" dxfId="12"/>
  </conditionalFormatting>
  <conditionalFormatting sqref="G44:G45">
    <cfRule type="cellIs" priority="6" operator="equal" aboveAverage="0" equalAverage="0" bottom="0" percent="0" rank="0" text="" dxfId="13">
      <formula>"eletivo"</formula>
    </cfRule>
  </conditionalFormatting>
  <conditionalFormatting sqref="A44:A45">
    <cfRule type="duplicateValues" priority="7" aboveAverage="0" equalAverage="0" bottom="0" percent="0" rank="0" text="" dxfId="14"/>
  </conditionalFormatting>
  <conditionalFormatting sqref="G105:G106">
    <cfRule type="cellIs" priority="8" operator="equal" aboveAverage="0" equalAverage="0" bottom="0" percent="0" rank="0" text="" dxfId="15">
      <formula>"eletivo"</formula>
    </cfRule>
  </conditionalFormatting>
  <conditionalFormatting sqref="A105:A106">
    <cfRule type="duplicateValues" priority="9" aboveAverage="0" equalAverage="0" bottom="0" percent="0" rank="0" text="" dxfId="16"/>
  </conditionalFormatting>
  <conditionalFormatting sqref="G110:G111">
    <cfRule type="cellIs" priority="10" operator="equal" aboveAverage="0" equalAverage="0" bottom="0" percent="0" rank="0" text="" dxfId="17">
      <formula>"eletivo"</formula>
    </cfRule>
  </conditionalFormatting>
  <conditionalFormatting sqref="A110:A111">
    <cfRule type="duplicateValues" priority="11" aboveAverage="0" equalAverage="0" bottom="0" percent="0" rank="0" text="" dxfId="18"/>
  </conditionalFormatting>
  <conditionalFormatting sqref="G186:G187">
    <cfRule type="cellIs" priority="12" operator="equal" aboveAverage="0" equalAverage="0" bottom="0" percent="0" rank="0" text="" dxfId="19">
      <formula>"eletivo"</formula>
    </cfRule>
  </conditionalFormatting>
  <conditionalFormatting sqref="A186:A187">
    <cfRule type="duplicateValues" priority="13" aboveAverage="0" equalAverage="0" bottom="0" percent="0" rank="0" text="" dxfId="20"/>
  </conditionalFormatting>
  <conditionalFormatting sqref="G190:G191">
    <cfRule type="cellIs" priority="14" operator="equal" aboveAverage="0" equalAverage="0" bottom="0" percent="0" rank="0" text="" dxfId="21">
      <formula>"eletivo"</formula>
    </cfRule>
  </conditionalFormatting>
  <conditionalFormatting sqref="A190:A191">
    <cfRule type="duplicateValues" priority="15" aboveAverage="0" equalAverage="0" bottom="0" percent="0" rank="0" text="" dxfId="22"/>
  </conditionalFormatting>
  <conditionalFormatting sqref="G206:G207">
    <cfRule type="cellIs" priority="16" operator="equal" aboveAverage="0" equalAverage="0" bottom="0" percent="0" rank="0" text="" dxfId="23">
      <formula>"eletivo"</formula>
    </cfRule>
  </conditionalFormatting>
  <conditionalFormatting sqref="A206:A207">
    <cfRule type="duplicateValues" priority="17" aboveAverage="0" equalAverage="0" bottom="0" percent="0" rank="0" text="" dxfId="24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2026-06-23T10:28:18Z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