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<sst xmlns="http://schemas.openxmlformats.org/spreadsheetml/2006/main" count="751" uniqueCount="64">
  <si>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</si>
  <si>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</si>
  <si>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</si>
  <si>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</si>
  <si>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</si>
  <si>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</si>
  <si>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</si>
  <si>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</si>
  <si>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</si>
  <si>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</si>
  <si>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</si>
  <si>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</si>
  <si>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</si>
  <si>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</si>
  <si>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</si>
  <si>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</si>
  <si>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</si>
  <si>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</si>
  <si>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</si>
  <si>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</si>
  <si>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</si>
  <si>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</si>
  <si>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</si>
  <si>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</si>
  <si>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</si>
  <si>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</si>
  <si>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</si>
  <si>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</si>
  <si>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</si>
  <si>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</si>
  <si>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</si>
  <si>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</si>
  <si>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</si>
  <si>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</si>
  <si>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</si>
  <si>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</si>
  <si>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</si>
  <si>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</si>
  <si>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</si>
  <si>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</si>
  <si>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</si>
  <si>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</si>
  <si>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</si>
  <si>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</si>
  <si>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</si>
  <si>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</si>
  <si>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</si>
  <si>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</si>
  <si>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</si>
  <si>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</si>
  <si>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</si>
  <si>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</si>
  <si>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</si>
  <si>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</si>
  <si>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</si>
  <si>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</si>
  <si>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</si>
  <si>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</si>
  <si>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Florianopolis HGCR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</si>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</sst>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0" sqref="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59</v>
      </c>
      <c r="E1" s="0" t="s">
        <v>60</v>
      </c>
      <c r="F1" s="0" t="s">
        <v>61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62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62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62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62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63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62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62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62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62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62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62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62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62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62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62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62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62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62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62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62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62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62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62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63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62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62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63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62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62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62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62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62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63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62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62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62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63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62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62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62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62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63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63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62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62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62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62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62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63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62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62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62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63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63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63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62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63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62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62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62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62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62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63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62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62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62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62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62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62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62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63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62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62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62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62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62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63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63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63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63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62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63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62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62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62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63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63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63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63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62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62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62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62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63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63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63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62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62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62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63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63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63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63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62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63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63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63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63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63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63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63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63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63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63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63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63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63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63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63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63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63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63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63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63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63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63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63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63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63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63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63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63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63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63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63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63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63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63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63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63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63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63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63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63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63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63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63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63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63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63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63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63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63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63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63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63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63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63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63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63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63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63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63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63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63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63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63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63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63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63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63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62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62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62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62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62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62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62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62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62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63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63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62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63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63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62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62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63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0" sqref="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0" sqref="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2691841</v>
      </c>
      <c r="B2" s="18" t="s">
        <v>58</v>
      </c>
      <c r="C2" s="20" t="n">
        <f aca="false">C3</f>
        <v>1756.18</v>
      </c>
      <c r="D2" s="18"/>
      <c r="E2" s="18"/>
      <c r="F2" s="18"/>
      <c r="G2" s="18"/>
      <c r="H2" s="20" t="n">
        <f aca="false">SUM(H3:H52)</f>
        <v>0</v>
      </c>
      <c r="I2" s="24" t="n">
        <f aca="false">SUM(C2,H2)</f>
        <v>1756.18</v>
      </c>
    </row>
    <row r="3" customFormat="false" ht="15" hidden="false" customHeight="false" outlineLevel="0" collapsed="false">
      <c r="A3" s="10" t="n">
        <v>4226101924430</v>
      </c>
      <c r="B3" s="0" t="n">
        <v>406020442</v>
      </c>
      <c r="C3" s="11" t="n">
        <v>1756.18</v>
      </c>
      <c r="D3" s="31" t="e">
        <f aca="false">VLOOKUP(A3,'202601'!$A$3:$A$216,1,0)</f>
        <v>#N/A</v>
      </c>
      <c r="E3" s="31" t="e">
        <f aca="false">VLOOKUP(A3,'202512'!$A$2:$A$172,1,0)</f>
        <v>#N/A</v>
      </c>
      <c r="F3" s="31" t="e">
        <f aca="false">VLOOKUP(A3,'202511'!$B$4:$B$176,1,0)</f>
        <v>#N/A</v>
      </c>
      <c r="G3" s="31" t="str">
        <f aca="false">VLOOKUP(A3,'BD-202602'!$A$2:$G$189,6,0)</f>
        <v>URGENCIA</v>
      </c>
    </row>
    <row r="5" customFormat="false" ht="15" hidden="false" customHeight="false" outlineLevel="0" collapsed="false">
      <c r="D5" s="31"/>
      <c r="E5" s="31"/>
      <c r="F5" s="31"/>
    </row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4:A1048576">
    <cfRule type="duplicateValues" priority="2" aboveAverage="0" equalAverage="0" bottom="0" percent="0" rank="0" text="" dxfId="9"/>
  </conditionalFormatting>
  <conditionalFormatting sqref="G1:G2">
    <cfRule type="cellIs" priority="3" operator="equal" aboveAverage="0" equalAverage="0" bottom="0" percent="0" rank="0" text="" dxfId="10">
      <formula>"eletivo"</formula>
    </cfRule>
  </conditionalFormatting>
  <conditionalFormatting sqref="A1:A2">
    <cfRule type="duplicateValues" priority="4" aboveAverage="0" equalAverage="0" bottom="0" percent="0" rank="0" text="" dxfId="11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2026-06-22T13:35:43Z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