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511" sheetId="1" state="visible" r:id="rId2"/>
    <sheet name="202512" sheetId="2" state="visible" r:id="rId3"/>
    <sheet name="BD-202512" sheetId="3" state="visible" r:id="rId4"/>
    <sheet name="Relatorio" sheetId="4" state="visible" r:id="rId5"/>
    <sheet name="premio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<sst xmlns="http://schemas.openxmlformats.org/spreadsheetml/2006/main" count="303" uniqueCount="33">
  <si>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</si>
  <si>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</si>
  <si>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</si>
  <si>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</si>
  <si>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</si>
  <si>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</si>
  <si>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</si>
  <si>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</si>
  <si>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</si>
  <si>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</si>
  <si>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</si>
  <si>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</si>
  <si>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</si>
  <si>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</si>
  <si>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</si>
  <si>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HRO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</si>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</sst>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A9D18E"/>
        <bgColor rgb="FFC6EFCE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6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1"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F69" activeCellId="0" sqref="F69"/>
    </sheetView>
  </sheetViews>
  <sheetFormatPr defaultColWidth="8.7421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2" t="n">
        <v>4225104540558</v>
      </c>
      <c r="C4" s="3" t="n">
        <v>46420.03</v>
      </c>
      <c r="D4" s="1" t="s">
        <v>4</v>
      </c>
      <c r="E4" s="1" t="n">
        <v>406010587</v>
      </c>
    </row>
    <row r="5" customFormat="false" ht="15" hidden="false" customHeight="false" outlineLevel="0" collapsed="false">
      <c r="A5" s="0" t="n">
        <v>2411393</v>
      </c>
      <c r="B5" s="2" t="n">
        <v>4225100527285</v>
      </c>
      <c r="C5" s="3" t="n">
        <v>23758.93</v>
      </c>
      <c r="D5" s="1" t="s">
        <v>4</v>
      </c>
      <c r="E5" s="1" t="n">
        <v>406010633</v>
      </c>
      <c r="F5" s="4" t="n">
        <f aca="false">SUM(C5:C11)</f>
        <v>277798.32</v>
      </c>
    </row>
    <row r="6" customFormat="false" ht="15" hidden="false" customHeight="false" outlineLevel="0" collapsed="false">
      <c r="B6" s="2" t="n">
        <v>4225100536790</v>
      </c>
      <c r="C6" s="3" t="n">
        <v>23758.93</v>
      </c>
      <c r="D6" s="1" t="s">
        <v>4</v>
      </c>
      <c r="E6" s="1" t="n">
        <v>406010633</v>
      </c>
    </row>
    <row r="7" customFormat="false" ht="15" hidden="false" customHeight="false" outlineLevel="0" collapsed="false">
      <c r="B7" s="2" t="n">
        <v>4225100548450</v>
      </c>
      <c r="C7" s="3" t="n">
        <v>23758.93</v>
      </c>
      <c r="D7" s="1" t="s">
        <v>4</v>
      </c>
      <c r="E7" s="1" t="n">
        <v>406010633</v>
      </c>
    </row>
    <row r="8" customFormat="false" ht="15" hidden="false" customHeight="false" outlineLevel="0" collapsed="false">
      <c r="B8" s="5" t="n">
        <v>4225100555665</v>
      </c>
      <c r="C8" s="6" t="n">
        <v>59208.1</v>
      </c>
      <c r="D8" s="0" t="s">
        <v>5</v>
      </c>
    </row>
    <row r="9" customFormat="false" ht="15" hidden="false" customHeight="false" outlineLevel="0" collapsed="false">
      <c r="B9" s="5" t="n">
        <v>4225100561517</v>
      </c>
      <c r="C9" s="6" t="n">
        <v>46428.03</v>
      </c>
      <c r="D9" s="0" t="s">
        <v>5</v>
      </c>
    </row>
    <row r="10" customFormat="false" ht="15" hidden="false" customHeight="false" outlineLevel="0" collapsed="false">
      <c r="B10" s="5" t="n">
        <v>4225100570955</v>
      </c>
      <c r="C10" s="6" t="n">
        <v>47298.73</v>
      </c>
      <c r="D10" s="0" t="s">
        <v>5</v>
      </c>
    </row>
    <row r="11" customFormat="false" ht="15" hidden="false" customHeight="false" outlineLevel="0" collapsed="false">
      <c r="B11" s="2" t="n">
        <v>4225106558112</v>
      </c>
      <c r="C11" s="3" t="n">
        <v>53586.67</v>
      </c>
      <c r="D11" s="1" t="s">
        <v>4</v>
      </c>
      <c r="E11" s="1" t="n">
        <v>406010595</v>
      </c>
    </row>
    <row r="12" customFormat="false" ht="15" hidden="false" customHeight="false" outlineLevel="0" collapsed="false">
      <c r="A12" s="0" t="n">
        <v>2420015</v>
      </c>
      <c r="B12" s="5" t="s">
        <v>3</v>
      </c>
    </row>
    <row r="13" customFormat="false" ht="15" hidden="false" customHeight="false" outlineLevel="0" collapsed="false">
      <c r="A13" s="0" t="n">
        <v>2436450</v>
      </c>
      <c r="B13" s="5" t="s">
        <v>3</v>
      </c>
    </row>
    <row r="14" customFormat="false" ht="15" hidden="false" customHeight="false" outlineLevel="0" collapsed="false">
      <c r="A14" s="0" t="n">
        <v>2537192</v>
      </c>
      <c r="B14" s="5" t="s">
        <v>3</v>
      </c>
    </row>
    <row r="15" customFormat="false" ht="15" hidden="false" customHeight="false" outlineLevel="0" collapsed="false">
      <c r="A15" s="0" t="n">
        <v>2537788</v>
      </c>
      <c r="B15" s="5" t="n">
        <v>4225100522775</v>
      </c>
      <c r="C15" s="6" t="n">
        <v>5868.21</v>
      </c>
      <c r="D15" s="0" t="s">
        <v>5</v>
      </c>
      <c r="F15" s="4" t="n">
        <f aca="false">SUM(C15:C46)</f>
        <v>472428.91</v>
      </c>
    </row>
    <row r="16" customFormat="false" ht="15" hidden="false" customHeight="false" outlineLevel="0" collapsed="false">
      <c r="B16" s="5" t="n">
        <v>4225100527538</v>
      </c>
      <c r="C16" s="6" t="n">
        <v>11314.73</v>
      </c>
      <c r="D16" s="0" t="s">
        <v>5</v>
      </c>
    </row>
    <row r="17" customFormat="false" ht="15" hidden="false" customHeight="false" outlineLevel="0" collapsed="false">
      <c r="B17" s="5" t="n">
        <v>4225103499640</v>
      </c>
      <c r="C17" s="0" t="s">
        <v>6</v>
      </c>
    </row>
    <row r="18" customFormat="false" ht="15" hidden="false" customHeight="false" outlineLevel="0" collapsed="false">
      <c r="B18" s="5" t="n">
        <v>4225103537567</v>
      </c>
      <c r="C18" s="6" t="n">
        <v>39863.25</v>
      </c>
      <c r="D18" s="0" t="s">
        <v>5</v>
      </c>
    </row>
    <row r="19" customFormat="false" ht="15" hidden="false" customHeight="false" outlineLevel="0" collapsed="false">
      <c r="B19" s="5" t="n">
        <v>4225103614611</v>
      </c>
      <c r="C19" s="6" t="n">
        <v>22593.63</v>
      </c>
      <c r="D19" s="0" t="s">
        <v>5</v>
      </c>
    </row>
    <row r="20" customFormat="false" ht="15" hidden="false" customHeight="false" outlineLevel="0" collapsed="false">
      <c r="B20" s="5" t="n">
        <v>4225103620386</v>
      </c>
      <c r="C20" s="6" t="n">
        <v>10533.05</v>
      </c>
      <c r="D20" s="0" t="s">
        <v>5</v>
      </c>
    </row>
    <row r="21" customFormat="false" ht="15" hidden="false" customHeight="false" outlineLevel="0" collapsed="false">
      <c r="B21" s="5" t="n">
        <v>4225103620485</v>
      </c>
      <c r="C21" s="6" t="n">
        <v>8813.14</v>
      </c>
      <c r="D21" s="0" t="s">
        <v>5</v>
      </c>
    </row>
    <row r="22" customFormat="false" ht="15" hidden="false" customHeight="false" outlineLevel="0" collapsed="false">
      <c r="B22" s="5" t="n">
        <v>4225103620573</v>
      </c>
      <c r="C22" s="6" t="n">
        <v>12164.51</v>
      </c>
      <c r="D22" s="0" t="s">
        <v>5</v>
      </c>
    </row>
    <row r="23" customFormat="false" ht="15" hidden="false" customHeight="false" outlineLevel="0" collapsed="false">
      <c r="B23" s="5" t="n">
        <v>4225103623961</v>
      </c>
      <c r="C23" s="6" t="n">
        <v>21380.49</v>
      </c>
      <c r="D23" s="0" t="s">
        <v>5</v>
      </c>
    </row>
    <row r="24" customFormat="false" ht="15" hidden="false" customHeight="false" outlineLevel="0" collapsed="false">
      <c r="B24" s="5" t="n">
        <v>4225103634092</v>
      </c>
      <c r="C24" s="6" t="n">
        <v>21908.06</v>
      </c>
      <c r="D24" s="0" t="s">
        <v>5</v>
      </c>
    </row>
    <row r="25" customFormat="false" ht="15" hidden="false" customHeight="false" outlineLevel="0" collapsed="false">
      <c r="B25" s="5" t="n">
        <v>4225103634455</v>
      </c>
      <c r="C25" s="6" t="n">
        <v>3381.83</v>
      </c>
      <c r="D25" s="0" t="s">
        <v>5</v>
      </c>
    </row>
    <row r="26" customFormat="false" ht="15" hidden="false" customHeight="false" outlineLevel="0" collapsed="false">
      <c r="B26" s="7" t="n">
        <v>4225103641627</v>
      </c>
      <c r="C26" s="8" t="n">
        <v>58228.48</v>
      </c>
      <c r="D26" s="0" t="s">
        <v>5</v>
      </c>
      <c r="E26" s="1"/>
      <c r="F26" s="1"/>
      <c r="G26" s="1"/>
      <c r="H26" s="1"/>
    </row>
    <row r="27" customFormat="false" ht="15" hidden="false" customHeight="false" outlineLevel="0" collapsed="false">
      <c r="B27" s="2" t="n">
        <v>4225103639988</v>
      </c>
      <c r="C27" s="3" t="n">
        <v>4412.29</v>
      </c>
      <c r="D27" s="1" t="s">
        <v>4</v>
      </c>
      <c r="E27" s="1" t="n">
        <v>406030049</v>
      </c>
    </row>
    <row r="28" customFormat="false" ht="15" hidden="false" customHeight="false" outlineLevel="0" collapsed="false">
      <c r="B28" s="5" t="n">
        <v>4225103642518</v>
      </c>
      <c r="C28" s="6" t="n">
        <v>2761.24</v>
      </c>
      <c r="D28" s="0" t="s">
        <v>5</v>
      </c>
    </row>
    <row r="29" customFormat="false" ht="15" hidden="false" customHeight="false" outlineLevel="0" collapsed="false">
      <c r="B29" s="5" t="n">
        <v>4225103642530</v>
      </c>
      <c r="C29" s="6" t="n">
        <v>6186.38</v>
      </c>
      <c r="D29" s="0" t="s">
        <v>5</v>
      </c>
    </row>
    <row r="30" customFormat="false" ht="15" hidden="false" customHeight="false" outlineLevel="0" collapsed="false">
      <c r="B30" s="5" t="n">
        <v>4225103643244</v>
      </c>
      <c r="C30" s="6" t="n">
        <v>6575.71</v>
      </c>
      <c r="D30" s="0" t="s">
        <v>5</v>
      </c>
    </row>
    <row r="31" customFormat="false" ht="15" hidden="false" customHeight="false" outlineLevel="0" collapsed="false">
      <c r="B31" s="2" t="n">
        <v>4225103644510</v>
      </c>
      <c r="C31" s="3" t="n">
        <v>8652.07</v>
      </c>
      <c r="D31" s="1" t="s">
        <v>4</v>
      </c>
      <c r="E31" s="1" t="n">
        <v>406010650</v>
      </c>
    </row>
    <row r="32" customFormat="false" ht="15" hidden="false" customHeight="false" outlineLevel="0" collapsed="false">
      <c r="B32" s="5" t="n">
        <v>4225103651505</v>
      </c>
      <c r="C32" s="6" t="n">
        <v>22322.6</v>
      </c>
      <c r="D32" s="0" t="s">
        <v>5</v>
      </c>
    </row>
    <row r="33" customFormat="false" ht="15" hidden="false" customHeight="false" outlineLevel="0" collapsed="false">
      <c r="B33" s="5" t="n">
        <v>4225103653320</v>
      </c>
      <c r="C33" s="6" t="n">
        <v>2709.99</v>
      </c>
      <c r="D33" s="0" t="s">
        <v>5</v>
      </c>
    </row>
    <row r="34" customFormat="false" ht="15" hidden="false" customHeight="false" outlineLevel="0" collapsed="false">
      <c r="B34" s="5" t="n">
        <v>4225103656598</v>
      </c>
      <c r="C34" s="6" t="n">
        <v>2301.57</v>
      </c>
      <c r="D34" s="0" t="s">
        <v>5</v>
      </c>
    </row>
    <row r="35" customFormat="false" ht="15" hidden="false" customHeight="false" outlineLevel="0" collapsed="false">
      <c r="B35" s="7" t="n">
        <v>4225103659040</v>
      </c>
      <c r="C35" s="6" t="n">
        <v>19194.73</v>
      </c>
      <c r="D35" s="0" t="s">
        <v>5</v>
      </c>
    </row>
    <row r="36" customFormat="false" ht="15" hidden="false" customHeight="false" outlineLevel="0" collapsed="false">
      <c r="B36" s="5" t="n">
        <v>4225103659194</v>
      </c>
      <c r="C36" s="6" t="n">
        <v>4041.21</v>
      </c>
      <c r="D36" s="0" t="s">
        <v>5</v>
      </c>
    </row>
    <row r="37" customFormat="false" ht="15" hidden="false" customHeight="false" outlineLevel="0" collapsed="false">
      <c r="B37" s="2" t="n">
        <v>4225103659337</v>
      </c>
      <c r="C37" s="3" t="n">
        <v>47238.89</v>
      </c>
      <c r="D37" s="1" t="s">
        <v>4</v>
      </c>
      <c r="E37" s="1" t="n">
        <v>406010587</v>
      </c>
    </row>
    <row r="38" customFormat="false" ht="15" hidden="false" customHeight="false" outlineLevel="0" collapsed="false">
      <c r="B38" s="5" t="n">
        <v>4225105875420</v>
      </c>
      <c r="C38" s="6" t="n">
        <v>6994.18</v>
      </c>
      <c r="D38" s="0" t="s">
        <v>5</v>
      </c>
    </row>
    <row r="39" customFormat="false" ht="15" hidden="false" customHeight="false" outlineLevel="0" collapsed="false">
      <c r="B39" s="7" t="n">
        <v>4225106531965</v>
      </c>
      <c r="C39" s="6" t="n">
        <v>36867.02</v>
      </c>
      <c r="D39" s="0" t="s">
        <v>5</v>
      </c>
    </row>
    <row r="40" customFormat="false" ht="15" hidden="false" customHeight="false" outlineLevel="0" collapsed="false">
      <c r="B40" s="5" t="n">
        <v>4225106538048</v>
      </c>
      <c r="C40" s="6" t="n">
        <v>3493.22</v>
      </c>
      <c r="D40" s="0" t="s">
        <v>5</v>
      </c>
    </row>
    <row r="41" customFormat="false" ht="15" hidden="false" customHeight="false" outlineLevel="0" collapsed="false">
      <c r="B41" s="5" t="n">
        <v>4225106538301</v>
      </c>
      <c r="C41" s="6" t="n">
        <v>8820.75</v>
      </c>
      <c r="D41" s="0" t="s">
        <v>5</v>
      </c>
    </row>
    <row r="42" customFormat="false" ht="15" hidden="false" customHeight="false" outlineLevel="0" collapsed="false">
      <c r="B42" s="5" t="n">
        <v>4225106546353</v>
      </c>
      <c r="C42" s="6" t="n">
        <v>6544.35</v>
      </c>
      <c r="D42" s="0" t="s">
        <v>5</v>
      </c>
    </row>
    <row r="43" customFormat="false" ht="15" hidden="false" customHeight="false" outlineLevel="0" collapsed="false">
      <c r="B43" s="5" t="n">
        <v>4225106548707</v>
      </c>
      <c r="C43" s="6" t="n">
        <v>6141.86</v>
      </c>
      <c r="D43" s="0" t="s">
        <v>5</v>
      </c>
    </row>
    <row r="44" customFormat="false" ht="15" hidden="false" customHeight="false" outlineLevel="0" collapsed="false">
      <c r="B44" s="5" t="n">
        <v>4225106555880</v>
      </c>
      <c r="C44" s="6" t="n">
        <v>6931.49</v>
      </c>
      <c r="D44" s="0" t="s">
        <v>5</v>
      </c>
    </row>
    <row r="45" customFormat="false" ht="15" hidden="false" customHeight="false" outlineLevel="0" collapsed="false">
      <c r="B45" s="5" t="n">
        <v>4225106557210</v>
      </c>
      <c r="C45" s="6" t="n">
        <v>7769.95</v>
      </c>
      <c r="D45" s="0" t="s">
        <v>5</v>
      </c>
    </row>
    <row r="46" customFormat="false" ht="15" hidden="false" customHeight="false" outlineLevel="0" collapsed="false">
      <c r="B46" s="5" t="n">
        <v>4225106558915</v>
      </c>
      <c r="C46" s="6" t="n">
        <v>46420.03</v>
      </c>
      <c r="D46" s="0" t="s">
        <v>5</v>
      </c>
    </row>
    <row r="47" customFormat="false" ht="15" hidden="false" customHeight="false" outlineLevel="0" collapsed="false">
      <c r="B47" s="5"/>
      <c r="C47" s="6"/>
    </row>
    <row r="48" customFormat="false" ht="15" hidden="false" customHeight="false" outlineLevel="0" collapsed="false">
      <c r="A48" s="0" t="n">
        <v>2543044</v>
      </c>
      <c r="B48" s="5" t="n">
        <v>4225104467310</v>
      </c>
      <c r="C48" s="0" t="s">
        <v>7</v>
      </c>
      <c r="D48" s="9"/>
    </row>
    <row r="49" customFormat="false" ht="15" hidden="false" customHeight="false" outlineLevel="0" collapsed="false">
      <c r="B49" s="5" t="n">
        <v>4225104483468</v>
      </c>
      <c r="C49" s="0" t="s">
        <v>7</v>
      </c>
      <c r="D49" s="9"/>
    </row>
    <row r="50" customFormat="false" ht="15" hidden="false" customHeight="false" outlineLevel="0" collapsed="false">
      <c r="B50" s="5" t="n">
        <v>4225104484073</v>
      </c>
      <c r="C50" s="0" t="s">
        <v>7</v>
      </c>
      <c r="D50" s="9"/>
    </row>
    <row r="51" customFormat="false" ht="15" hidden="false" customHeight="false" outlineLevel="0" collapsed="false">
      <c r="B51" s="5"/>
      <c r="D51" s="9"/>
    </row>
    <row r="52" customFormat="false" ht="15" hidden="false" customHeight="false" outlineLevel="0" collapsed="false">
      <c r="A52" s="0" t="n">
        <v>2560771</v>
      </c>
      <c r="B52" s="5" t="n">
        <v>4225104000326</v>
      </c>
      <c r="C52" s="6" t="n">
        <v>14367.07</v>
      </c>
      <c r="D52" s="6" t="s">
        <v>5</v>
      </c>
    </row>
    <row r="53" customFormat="false" ht="15" hidden="false" customHeight="false" outlineLevel="0" collapsed="false">
      <c r="B53" s="5"/>
      <c r="C53" s="6"/>
      <c r="D53" s="6"/>
    </row>
    <row r="54" customFormat="false" ht="15" hidden="false" customHeight="false" outlineLevel="0" collapsed="false">
      <c r="A54" s="0" t="n">
        <v>2672839</v>
      </c>
      <c r="B54" s="2" t="n">
        <v>4225105517006</v>
      </c>
      <c r="C54" s="3" t="n">
        <v>55120.55</v>
      </c>
      <c r="D54" s="3" t="s">
        <v>8</v>
      </c>
      <c r="E54" s="1" t="n">
        <v>406010951</v>
      </c>
      <c r="F54" s="10" t="str">
        <f aca="false">IFERROR(VLOOKUP(E54,premios!$A$1:$B$13,2,0)," ")</f>
        <v> </v>
      </c>
      <c r="G54" s="3" t="n">
        <f aca="false">SUM(C54:C120)</f>
        <v>701722.24</v>
      </c>
      <c r="H54" s="11" t="n">
        <f aca="false">SUM(F54:F120)</f>
        <v>9311.9925</v>
      </c>
      <c r="I54" s="4" t="n">
        <f aca="false">SUM(G54:H54)</f>
        <v>711034.2325</v>
      </c>
    </row>
    <row r="55" customFormat="false" ht="15" hidden="false" customHeight="false" outlineLevel="0" collapsed="false">
      <c r="B55" s="5" t="n">
        <v>4225105532692</v>
      </c>
      <c r="C55" s="6" t="n">
        <v>27363.77</v>
      </c>
      <c r="D55" s="6" t="s">
        <v>5</v>
      </c>
      <c r="F55" s="10" t="str">
        <f aca="false">IFERROR(VLOOKUP(E55,premios!$A$1:$B$13,2,0)," ")</f>
        <v> </v>
      </c>
    </row>
    <row r="56" customFormat="false" ht="15" hidden="false" customHeight="false" outlineLevel="0" collapsed="false">
      <c r="B56" s="2" t="n">
        <v>4225105581213</v>
      </c>
      <c r="C56" s="3" t="n">
        <v>6124.26</v>
      </c>
      <c r="D56" s="3" t="s">
        <v>8</v>
      </c>
      <c r="E56" s="1" t="n">
        <v>406050023</v>
      </c>
      <c r="F56" s="10" t="n">
        <f aca="false">IFERROR(VLOOKUP(E56,premios!$A$1:$B$13,2,0)," ")</f>
        <v>1474.5375</v>
      </c>
    </row>
    <row r="57" customFormat="false" ht="15" hidden="false" customHeight="false" outlineLevel="0" collapsed="false">
      <c r="B57" s="2" t="n">
        <v>4225105581246</v>
      </c>
      <c r="C57" s="3" t="n">
        <v>6285.76</v>
      </c>
      <c r="D57" s="3" t="s">
        <v>8</v>
      </c>
      <c r="E57" s="1" t="n">
        <v>406030030</v>
      </c>
      <c r="F57" s="10" t="str">
        <f aca="false">IFERROR(VLOOKUP(E57,premios!$A$1:$B$13,2,0)," ")</f>
        <v> </v>
      </c>
    </row>
    <row r="58" customFormat="false" ht="15" hidden="false" customHeight="false" outlineLevel="0" collapsed="false">
      <c r="B58" s="5" t="n">
        <v>4225105591300</v>
      </c>
      <c r="C58" s="6" t="n">
        <v>7575.48</v>
      </c>
      <c r="D58" s="6" t="s">
        <v>5</v>
      </c>
      <c r="F58" s="10" t="str">
        <f aca="false">IFERROR(VLOOKUP(E58,premios!$A$1:$B$13,2,0)," ")</f>
        <v> </v>
      </c>
    </row>
    <row r="59" customFormat="false" ht="15" hidden="false" customHeight="false" outlineLevel="0" collapsed="false">
      <c r="B59" s="5" t="n">
        <v>4225105607162</v>
      </c>
      <c r="C59" s="6" t="n">
        <v>9992.66</v>
      </c>
      <c r="D59" s="6" t="s">
        <v>5</v>
      </c>
      <c r="F59" s="10" t="str">
        <f aca="false">IFERROR(VLOOKUP(E59,premios!$A$1:$B$13,2,0)," ")</f>
        <v> </v>
      </c>
    </row>
    <row r="60" customFormat="false" ht="15" hidden="false" customHeight="false" outlineLevel="0" collapsed="false">
      <c r="B60" s="5" t="n">
        <v>4225105607228</v>
      </c>
      <c r="C60" s="6" t="n">
        <v>8283.96</v>
      </c>
      <c r="D60" s="6" t="s">
        <v>5</v>
      </c>
      <c r="F60" s="10" t="str">
        <f aca="false">IFERROR(VLOOKUP(E60,premios!$A$1:$B$13,2,0)," ")</f>
        <v> </v>
      </c>
    </row>
    <row r="61" customFormat="false" ht="15" hidden="false" customHeight="false" outlineLevel="0" collapsed="false">
      <c r="B61" s="5" t="n">
        <v>4225105610100</v>
      </c>
      <c r="C61" s="0" t="n">
        <v>656.72</v>
      </c>
      <c r="D61" s="6" t="s">
        <v>5</v>
      </c>
      <c r="F61" s="10" t="str">
        <f aca="false">IFERROR(VLOOKUP(E61,premios!$A$1:$B$13,2,0)," ")</f>
        <v> </v>
      </c>
    </row>
    <row r="62" customFormat="false" ht="15" hidden="false" customHeight="false" outlineLevel="0" collapsed="false">
      <c r="B62" s="5" t="n">
        <v>4225105610165</v>
      </c>
      <c r="C62" s="6" t="n">
        <v>5657</v>
      </c>
      <c r="D62" s="6" t="s">
        <v>5</v>
      </c>
      <c r="F62" s="10" t="str">
        <f aca="false">IFERROR(VLOOKUP(E62,premios!$A$1:$B$13,2,0)," ")</f>
        <v> </v>
      </c>
    </row>
    <row r="63" customFormat="false" ht="15" hidden="false" customHeight="false" outlineLevel="0" collapsed="false">
      <c r="B63" s="5" t="n">
        <v>4225105610231</v>
      </c>
      <c r="C63" s="6" t="n">
        <v>3721.97</v>
      </c>
      <c r="D63" s="6" t="s">
        <v>5</v>
      </c>
      <c r="F63" s="10" t="str">
        <f aca="false">IFERROR(VLOOKUP(E63,premios!$A$1:$B$13,2,0)," ")</f>
        <v> </v>
      </c>
    </row>
    <row r="64" customFormat="false" ht="15" hidden="false" customHeight="false" outlineLevel="0" collapsed="false">
      <c r="B64" s="5" t="n">
        <v>4225106002051</v>
      </c>
      <c r="C64" s="6" t="n">
        <v>5207.23</v>
      </c>
      <c r="D64" s="6" t="s">
        <v>5</v>
      </c>
      <c r="F64" s="10" t="str">
        <f aca="false">IFERROR(VLOOKUP(E64,premios!$A$1:$B$13,2,0)," ")</f>
        <v> </v>
      </c>
    </row>
    <row r="65" customFormat="false" ht="15" hidden="false" customHeight="false" outlineLevel="0" collapsed="false">
      <c r="B65" s="5" t="n">
        <v>4225106010290</v>
      </c>
      <c r="C65" s="6" t="n">
        <v>8266.25</v>
      </c>
      <c r="D65" s="6" t="s">
        <v>5</v>
      </c>
      <c r="F65" s="10" t="str">
        <f aca="false">IFERROR(VLOOKUP(E65,premios!$A$1:$B$13,2,0)," ")</f>
        <v> </v>
      </c>
    </row>
    <row r="66" customFormat="false" ht="15" hidden="false" customHeight="false" outlineLevel="0" collapsed="false">
      <c r="B66" s="5" t="n">
        <v>4225106010774</v>
      </c>
      <c r="C66" s="6" t="n">
        <v>8294.3</v>
      </c>
      <c r="D66" s="6" t="s">
        <v>5</v>
      </c>
      <c r="F66" s="10" t="str">
        <f aca="false">IFERROR(VLOOKUP(E66,premios!$A$1:$B$13,2,0)," ")</f>
        <v> </v>
      </c>
    </row>
    <row r="67" customFormat="false" ht="15" hidden="false" customHeight="false" outlineLevel="0" collapsed="false">
      <c r="B67" s="5" t="n">
        <v>4225106012457</v>
      </c>
      <c r="C67" s="6" t="n">
        <v>7066.25</v>
      </c>
      <c r="D67" s="6" t="s">
        <v>5</v>
      </c>
      <c r="F67" s="10" t="str">
        <f aca="false">IFERROR(VLOOKUP(E67,premios!$A$1:$B$13,2,0)," ")</f>
        <v> </v>
      </c>
    </row>
    <row r="68" customFormat="false" ht="15" hidden="false" customHeight="false" outlineLevel="0" collapsed="false">
      <c r="B68" s="5" t="n">
        <v>4225106012512</v>
      </c>
      <c r="C68" s="6" t="n">
        <v>7703.3</v>
      </c>
      <c r="D68" s="6" t="s">
        <v>5</v>
      </c>
      <c r="F68" s="10" t="str">
        <f aca="false">IFERROR(VLOOKUP(E68,premios!$A$1:$B$13,2,0)," ")</f>
        <v> </v>
      </c>
    </row>
    <row r="69" customFormat="false" ht="15" hidden="false" customHeight="false" outlineLevel="0" collapsed="false">
      <c r="B69" s="2" t="n">
        <v>4225106014547</v>
      </c>
      <c r="C69" s="3" t="n">
        <v>6077.05</v>
      </c>
      <c r="D69" s="3" t="s">
        <v>8</v>
      </c>
      <c r="E69" s="1" t="n">
        <v>406050040</v>
      </c>
      <c r="F69" s="10" t="n">
        <f aca="false">IFERROR(VLOOKUP(E69,premios!$A$1:$B$24,2,0)," ")</f>
        <v>1466.5225</v>
      </c>
    </row>
    <row r="70" customFormat="false" ht="15" hidden="false" customHeight="false" outlineLevel="0" collapsed="false">
      <c r="B70" s="2" t="n">
        <v>4225106016000</v>
      </c>
      <c r="C70" s="3" t="n">
        <v>3616.49</v>
      </c>
      <c r="D70" s="3" t="s">
        <v>8</v>
      </c>
      <c r="E70" s="1" t="n">
        <v>406050015</v>
      </c>
      <c r="F70" s="10" t="n">
        <f aca="false">IFERROR(VLOOKUP(E70,premios!$A$1:$B$24,2,0)," ")</f>
        <v>875.965</v>
      </c>
    </row>
    <row r="71" customFormat="false" ht="15" hidden="false" customHeight="false" outlineLevel="0" collapsed="false">
      <c r="B71" s="2" t="n">
        <v>4225106016021</v>
      </c>
      <c r="C71" s="3" t="n">
        <v>6591.72</v>
      </c>
      <c r="D71" s="3" t="s">
        <v>8</v>
      </c>
      <c r="E71" s="1" t="n">
        <v>406010676</v>
      </c>
      <c r="F71" s="10" t="str">
        <f aca="false">IFERROR(VLOOKUP(E71,premios!$A$1:$B$24,2,0)," ")</f>
        <v> </v>
      </c>
    </row>
    <row r="72" customFormat="false" ht="15" hidden="false" customHeight="false" outlineLevel="0" collapsed="false">
      <c r="B72" s="2" t="n">
        <v>4225106016032</v>
      </c>
      <c r="C72" s="3" t="n">
        <v>6591.72</v>
      </c>
      <c r="D72" s="3" t="s">
        <v>8</v>
      </c>
      <c r="E72" s="1" t="n">
        <v>406010676</v>
      </c>
      <c r="F72" s="10" t="str">
        <f aca="false">IFERROR(VLOOKUP(E72,premios!$A$1:$B$24,2,0)," ")</f>
        <v> </v>
      </c>
    </row>
    <row r="73" customFormat="false" ht="15" hidden="false" customHeight="false" outlineLevel="0" collapsed="false">
      <c r="B73" s="5" t="n">
        <v>4225106017011</v>
      </c>
      <c r="C73" s="6" t="n">
        <v>9074.01</v>
      </c>
      <c r="D73" s="6"/>
      <c r="F73" s="10" t="str">
        <f aca="false">IFERROR(VLOOKUP(E73,premios!$A$1:$B$24,2,0)," ")</f>
        <v> </v>
      </c>
    </row>
    <row r="74" customFormat="false" ht="15" hidden="false" customHeight="false" outlineLevel="0" collapsed="false">
      <c r="B74" s="5" t="n">
        <v>4225106017022</v>
      </c>
      <c r="C74" s="6" t="n">
        <v>2625.03</v>
      </c>
      <c r="D74" s="6"/>
      <c r="F74" s="10" t="str">
        <f aca="false">IFERROR(VLOOKUP(E74,premios!$A$1:$B$24,2,0)," ")</f>
        <v> </v>
      </c>
    </row>
    <row r="75" customFormat="false" ht="15" hidden="false" customHeight="false" outlineLevel="0" collapsed="false">
      <c r="B75" s="5" t="n">
        <v>4225106018144</v>
      </c>
      <c r="C75" s="6" t="n">
        <v>12682.44</v>
      </c>
      <c r="D75" s="6"/>
      <c r="F75" s="10" t="str">
        <f aca="false">IFERROR(VLOOKUP(E75,premios!$A$1:$B$24,2,0)," ")</f>
        <v> </v>
      </c>
    </row>
    <row r="76" customFormat="false" ht="15" hidden="false" customHeight="false" outlineLevel="0" collapsed="false">
      <c r="B76" s="5" t="n">
        <v>4225106020751</v>
      </c>
      <c r="C76" s="6" t="n">
        <v>11860.64</v>
      </c>
      <c r="D76" s="6"/>
      <c r="F76" s="10" t="str">
        <f aca="false">IFERROR(VLOOKUP(E76,premios!$A$1:$B$24,2,0)," ")</f>
        <v> </v>
      </c>
    </row>
    <row r="77" customFormat="false" ht="15" hidden="false" customHeight="false" outlineLevel="0" collapsed="false">
      <c r="B77" s="5" t="n">
        <v>4225106020817</v>
      </c>
      <c r="C77" s="6" t="n">
        <v>8112.5</v>
      </c>
      <c r="D77" s="6"/>
      <c r="F77" s="10" t="str">
        <f aca="false">IFERROR(VLOOKUP(E77,premios!$A$1:$B$24,2,0)," ")</f>
        <v> </v>
      </c>
    </row>
    <row r="78" customFormat="false" ht="15" hidden="false" customHeight="false" outlineLevel="0" collapsed="false">
      <c r="B78" s="5" t="n">
        <v>4225106021983</v>
      </c>
      <c r="C78" s="6" t="n">
        <v>7671.55</v>
      </c>
      <c r="D78" s="6"/>
      <c r="F78" s="10" t="str">
        <f aca="false">IFERROR(VLOOKUP(E78,premios!$A$1:$B$24,2,0)," ")</f>
        <v> </v>
      </c>
    </row>
    <row r="79" customFormat="false" ht="15" hidden="false" customHeight="false" outlineLevel="0" collapsed="false">
      <c r="B79" s="5" t="n">
        <v>4225106023501</v>
      </c>
      <c r="C79" s="6" t="n">
        <v>10502.87</v>
      </c>
      <c r="D79" s="6"/>
      <c r="F79" s="10" t="str">
        <f aca="false">IFERROR(VLOOKUP(E79,premios!$A$1:$B$24,2,0)," ")</f>
        <v> </v>
      </c>
    </row>
    <row r="80" customFormat="false" ht="15" hidden="false" customHeight="false" outlineLevel="0" collapsed="false">
      <c r="B80" s="5" t="n">
        <v>4225106028176</v>
      </c>
      <c r="C80" s="6" t="n">
        <v>11518.26</v>
      </c>
      <c r="D80" s="6"/>
      <c r="F80" s="10" t="str">
        <f aca="false">IFERROR(VLOOKUP(E80,premios!$A$1:$B$24,2,0)," ")</f>
        <v> </v>
      </c>
    </row>
    <row r="81" customFormat="false" ht="15" hidden="false" customHeight="false" outlineLevel="0" collapsed="false">
      <c r="B81" s="5" t="n">
        <v>4225106028209</v>
      </c>
      <c r="C81" s="6" t="n">
        <v>5679.41</v>
      </c>
      <c r="D81" s="6"/>
      <c r="F81" s="10" t="str">
        <f aca="false">IFERROR(VLOOKUP(E81,premios!$A$1:$B$24,2,0)," ")</f>
        <v> </v>
      </c>
    </row>
    <row r="82" customFormat="false" ht="15" hidden="false" customHeight="false" outlineLevel="0" collapsed="false">
      <c r="B82" s="5" t="n">
        <v>4225106028210</v>
      </c>
      <c r="C82" s="6" t="n">
        <v>6879.41</v>
      </c>
      <c r="D82" s="6"/>
      <c r="F82" s="10" t="str">
        <f aca="false">IFERROR(VLOOKUP(E82,premios!$A$1:$B$24,2,0)," ")</f>
        <v> </v>
      </c>
    </row>
    <row r="83" customFormat="false" ht="15" hidden="false" customHeight="false" outlineLevel="0" collapsed="false">
      <c r="B83" s="5" t="n">
        <v>4225106030398</v>
      </c>
      <c r="C83" s="6" t="n">
        <v>6879.41</v>
      </c>
      <c r="D83" s="6"/>
      <c r="F83" s="10" t="str">
        <f aca="false">IFERROR(VLOOKUP(E83,premios!$A$1:$B$24,2,0)," ")</f>
        <v> </v>
      </c>
    </row>
    <row r="84" customFormat="false" ht="15" hidden="false" customHeight="false" outlineLevel="0" collapsed="false">
      <c r="B84" s="5" t="n">
        <v>4225106031300</v>
      </c>
      <c r="C84" s="6" t="n">
        <v>10028.89</v>
      </c>
      <c r="D84" s="6"/>
      <c r="F84" s="10" t="str">
        <f aca="false">IFERROR(VLOOKUP(E84,premios!$A$1:$B$24,2,0)," ")</f>
        <v> </v>
      </c>
    </row>
    <row r="85" customFormat="false" ht="15" hidden="false" customHeight="false" outlineLevel="0" collapsed="false">
      <c r="B85" s="2" t="n">
        <v>4225106031366</v>
      </c>
      <c r="C85" s="3" t="n">
        <v>6279.41</v>
      </c>
      <c r="D85" s="1" t="s">
        <v>8</v>
      </c>
      <c r="E85" s="1" t="n">
        <v>406030030</v>
      </c>
      <c r="F85" s="10" t="str">
        <f aca="false">IFERROR(VLOOKUP(E85,premios!$A$1:$B$24,2,0)," ")</f>
        <v> </v>
      </c>
    </row>
    <row r="86" customFormat="false" ht="15" hidden="false" customHeight="false" outlineLevel="0" collapsed="false">
      <c r="B86" s="5" t="n">
        <v>4225106032114</v>
      </c>
      <c r="C86" s="6" t="n">
        <v>9871.12</v>
      </c>
      <c r="F86" s="10" t="str">
        <f aca="false">IFERROR(VLOOKUP(E86,premios!$A$1:$B$24,2,0)," ")</f>
        <v> </v>
      </c>
    </row>
    <row r="87" customFormat="false" ht="15" hidden="false" customHeight="false" outlineLevel="0" collapsed="false">
      <c r="B87" s="5" t="n">
        <v>4225106032356</v>
      </c>
      <c r="C87" s="6" t="n">
        <v>13264.77</v>
      </c>
      <c r="F87" s="10" t="str">
        <f aca="false">IFERROR(VLOOKUP(E87,premios!$A$1:$B$24,2,0)," ")</f>
        <v> </v>
      </c>
    </row>
    <row r="88" customFormat="false" ht="15" hidden="false" customHeight="false" outlineLevel="0" collapsed="false">
      <c r="B88" s="2" t="n">
        <v>4225106032367</v>
      </c>
      <c r="C88" s="3" t="n">
        <v>6061.05</v>
      </c>
      <c r="D88" s="1" t="s">
        <v>8</v>
      </c>
      <c r="E88" s="1" t="n">
        <v>406050040</v>
      </c>
      <c r="F88" s="10" t="n">
        <f aca="false">IFERROR(VLOOKUP(E88,premios!$A$1:$B$24,2,0)," ")</f>
        <v>1466.5225</v>
      </c>
    </row>
    <row r="89" customFormat="false" ht="15" hidden="false" customHeight="false" outlineLevel="0" collapsed="false">
      <c r="B89" s="2" t="n">
        <v>4225106035854</v>
      </c>
      <c r="C89" s="3" t="n">
        <v>7052.21</v>
      </c>
      <c r="D89" s="1" t="s">
        <v>8</v>
      </c>
      <c r="E89" s="1" t="n">
        <v>406030030</v>
      </c>
      <c r="F89" s="10" t="str">
        <f aca="false">IFERROR(VLOOKUP(E89,premios!$A$1:$B$24,2,0)," ")</f>
        <v> </v>
      </c>
    </row>
    <row r="90" customFormat="false" ht="15" hidden="false" customHeight="false" outlineLevel="0" collapsed="false">
      <c r="B90" s="5" t="n">
        <v>4225106036195</v>
      </c>
      <c r="C90" s="6" t="n">
        <v>9416.19</v>
      </c>
      <c r="F90" s="10" t="str">
        <f aca="false">IFERROR(VLOOKUP(E90,premios!$A$1:$B$24,2,0)," ")</f>
        <v> </v>
      </c>
    </row>
    <row r="91" customFormat="false" ht="15" hidden="false" customHeight="false" outlineLevel="0" collapsed="false">
      <c r="B91" s="5" t="n">
        <v>4225106036283</v>
      </c>
      <c r="C91" s="6" t="n">
        <v>6917.51</v>
      </c>
      <c r="F91" s="10" t="str">
        <f aca="false">IFERROR(VLOOKUP(E91,premios!$A$1:$B$24,2,0)," ")</f>
        <v> </v>
      </c>
    </row>
    <row r="92" customFormat="false" ht="15" hidden="false" customHeight="false" outlineLevel="0" collapsed="false">
      <c r="B92" s="5" t="n">
        <v>4225106036294</v>
      </c>
      <c r="C92" s="6" t="n">
        <v>5054.01</v>
      </c>
      <c r="F92" s="10" t="str">
        <f aca="false">IFERROR(VLOOKUP(E92,premios!$A$1:$B$24,2,0)," ")</f>
        <v> </v>
      </c>
    </row>
    <row r="93" customFormat="false" ht="15" hidden="false" customHeight="false" outlineLevel="0" collapsed="false">
      <c r="B93" s="5" t="n">
        <v>4225106037780</v>
      </c>
      <c r="C93" s="6" t="n">
        <v>8294.56</v>
      </c>
      <c r="F93" s="10" t="str">
        <f aca="false">IFERROR(VLOOKUP(E93,premios!$A$1:$B$24,2,0)," ")</f>
        <v> </v>
      </c>
    </row>
    <row r="94" customFormat="false" ht="15" hidden="false" customHeight="false" outlineLevel="0" collapsed="false">
      <c r="B94" s="5" t="n">
        <v>4225106037812</v>
      </c>
      <c r="C94" s="6" t="n">
        <v>22417.47</v>
      </c>
      <c r="F94" s="10" t="str">
        <f aca="false">IFERROR(VLOOKUP(E94,premios!$A$1:$B$24,2,0)," ")</f>
        <v> </v>
      </c>
    </row>
    <row r="95" customFormat="false" ht="15" hidden="false" customHeight="false" outlineLevel="0" collapsed="false">
      <c r="B95" s="2" t="n">
        <v>4225106040540</v>
      </c>
      <c r="C95" s="3" t="n">
        <v>28154.83</v>
      </c>
      <c r="D95" s="1" t="s">
        <v>8</v>
      </c>
      <c r="E95" s="1" t="n">
        <v>406010811</v>
      </c>
      <c r="F95" s="10" t="str">
        <f aca="false">IFERROR(VLOOKUP(E95,premios!$A$1:$B$24,2,0)," ")</f>
        <v> </v>
      </c>
    </row>
    <row r="96" customFormat="false" ht="15" hidden="false" customHeight="false" outlineLevel="0" collapsed="false">
      <c r="B96" s="5" t="n">
        <v>4225106041332</v>
      </c>
      <c r="C96" s="6" t="n">
        <v>9206.05</v>
      </c>
      <c r="F96" s="10" t="str">
        <f aca="false">IFERROR(VLOOKUP(E96,premios!$A$1:$B$24,2,0)," ")</f>
        <v> </v>
      </c>
    </row>
    <row r="97" customFormat="false" ht="15" hidden="false" customHeight="false" outlineLevel="0" collapsed="false">
      <c r="B97" s="5" t="n">
        <v>4225106041376</v>
      </c>
      <c r="C97" s="6" t="n">
        <v>10325.1</v>
      </c>
      <c r="F97" s="10" t="str">
        <f aca="false">IFERROR(VLOOKUP(E97,premios!$A$1:$B$24,2,0)," ")</f>
        <v> </v>
      </c>
    </row>
    <row r="98" customFormat="false" ht="15" hidden="false" customHeight="false" outlineLevel="0" collapsed="false">
      <c r="B98" s="5" t="n">
        <v>4225106042267</v>
      </c>
      <c r="C98" s="6" t="n">
        <v>8258.56</v>
      </c>
      <c r="F98" s="10" t="str">
        <f aca="false">IFERROR(VLOOKUP(E98,premios!$A$1:$B$24,2,0)," ")</f>
        <v> </v>
      </c>
    </row>
    <row r="99" customFormat="false" ht="15" hidden="false" customHeight="false" outlineLevel="0" collapsed="false">
      <c r="B99" s="5" t="n">
        <v>4225106042927</v>
      </c>
      <c r="C99" s="6" t="n">
        <v>2065.02</v>
      </c>
      <c r="F99" s="10" t="str">
        <f aca="false">IFERROR(VLOOKUP(E99,premios!$A$1:$B$24,2,0)," ")</f>
        <v> </v>
      </c>
    </row>
    <row r="100" customFormat="false" ht="15" hidden="false" customHeight="false" outlineLevel="0" collapsed="false">
      <c r="B100" s="5" t="n">
        <v>4225106043895</v>
      </c>
      <c r="C100" s="6" t="n">
        <v>8693.41</v>
      </c>
      <c r="F100" s="10" t="str">
        <f aca="false">IFERROR(VLOOKUP(E100,premios!$A$1:$B$24,2,0)," ")</f>
        <v> </v>
      </c>
    </row>
    <row r="101" customFormat="false" ht="15" hidden="false" customHeight="false" outlineLevel="0" collapsed="false">
      <c r="B101" s="5" t="n">
        <v>4225106044170</v>
      </c>
      <c r="C101" s="6" t="n">
        <v>6069.05</v>
      </c>
      <c r="F101" s="10" t="str">
        <f aca="false">IFERROR(VLOOKUP(E101,premios!$A$1:$B$24,2,0)," ")</f>
        <v> </v>
      </c>
    </row>
    <row r="102" customFormat="false" ht="15" hidden="false" customHeight="false" outlineLevel="0" collapsed="false">
      <c r="B102" s="5" t="n">
        <v>4225106046172</v>
      </c>
      <c r="C102" s="6" t="n">
        <v>10515.57</v>
      </c>
      <c r="F102" s="10" t="str">
        <f aca="false">IFERROR(VLOOKUP(E102,premios!$A$1:$B$24,2,0)," ")</f>
        <v> </v>
      </c>
    </row>
    <row r="103" customFormat="false" ht="15" hidden="false" customHeight="false" outlineLevel="0" collapsed="false">
      <c r="B103" s="2" t="n">
        <v>4225106050022</v>
      </c>
      <c r="C103" s="3" t="n">
        <v>18505.52</v>
      </c>
      <c r="D103" s="1" t="s">
        <v>8</v>
      </c>
      <c r="E103" s="1" t="n">
        <v>406010692</v>
      </c>
      <c r="F103" s="10" t="str">
        <f aca="false">IFERROR(VLOOKUP(E103,premios!$A$1:$B$24,2,0)," ")</f>
        <v> </v>
      </c>
    </row>
    <row r="104" customFormat="false" ht="15" hidden="false" customHeight="false" outlineLevel="0" collapsed="false">
      <c r="B104" s="5" t="n">
        <v>4225106051397</v>
      </c>
      <c r="C104" s="6" t="n">
        <v>6879.41</v>
      </c>
      <c r="F104" s="10" t="str">
        <f aca="false">IFERROR(VLOOKUP(E104,premios!$A$1:$B$24,2,0)," ")</f>
        <v> </v>
      </c>
    </row>
    <row r="105" customFormat="false" ht="15" hidden="false" customHeight="false" outlineLevel="0" collapsed="false">
      <c r="B105" s="5" t="n">
        <v>4225106051419</v>
      </c>
      <c r="C105" s="6" t="n">
        <v>7852.01</v>
      </c>
      <c r="F105" s="10" t="str">
        <f aca="false">IFERROR(VLOOKUP(E105,premios!$A$1:$B$24,2,0)," ")</f>
        <v> </v>
      </c>
    </row>
    <row r="106" customFormat="false" ht="15" hidden="false" customHeight="false" outlineLevel="0" collapsed="false">
      <c r="B106" s="5" t="n">
        <v>4225106051430</v>
      </c>
      <c r="C106" s="6" t="n">
        <v>6285.76</v>
      </c>
      <c r="F106" s="10" t="str">
        <f aca="false">IFERROR(VLOOKUP(E106,premios!$A$1:$B$24,2,0)," ")</f>
        <v> </v>
      </c>
    </row>
    <row r="107" customFormat="false" ht="15" hidden="false" customHeight="false" outlineLevel="0" collapsed="false">
      <c r="B107" s="5" t="n">
        <v>4225106051463</v>
      </c>
      <c r="C107" s="6" t="n">
        <v>6279.41</v>
      </c>
      <c r="F107" s="10" t="str">
        <f aca="false">IFERROR(VLOOKUP(E107,premios!$A$1:$B$24,2,0)," ")</f>
        <v> </v>
      </c>
    </row>
    <row r="108" customFormat="false" ht="15" hidden="false" customHeight="false" outlineLevel="0" collapsed="false">
      <c r="B108" s="5" t="n">
        <v>4225106052541</v>
      </c>
      <c r="C108" s="6" t="n">
        <v>6938.79</v>
      </c>
      <c r="F108" s="10" t="str">
        <f aca="false">IFERROR(VLOOKUP(E108,premios!$A$1:$B$24,2,0)," ")</f>
        <v> </v>
      </c>
    </row>
    <row r="109" customFormat="false" ht="15" hidden="false" customHeight="false" outlineLevel="0" collapsed="false">
      <c r="B109" s="2" t="n">
        <v>4225106052552</v>
      </c>
      <c r="C109" s="3" t="n">
        <v>6069.05</v>
      </c>
      <c r="D109" s="1" t="s">
        <v>8</v>
      </c>
      <c r="E109" s="1" t="n">
        <v>406050040</v>
      </c>
      <c r="F109" s="10" t="n">
        <f aca="false">IFERROR(VLOOKUP(E109,premios!$A$1:$B$24,2,0)," ")</f>
        <v>1466.5225</v>
      </c>
    </row>
    <row r="110" customFormat="false" ht="15" hidden="false" customHeight="false" outlineLevel="0" collapsed="false">
      <c r="B110" s="2" t="n">
        <v>4225106052629</v>
      </c>
      <c r="C110" s="3" t="n">
        <v>3713.97</v>
      </c>
      <c r="D110" s="1" t="s">
        <v>8</v>
      </c>
      <c r="E110" s="1" t="n">
        <v>406050015</v>
      </c>
      <c r="F110" s="10" t="n">
        <f aca="false">IFERROR(VLOOKUP(E110,premios!$A$1:$B$24,2,0)," ")</f>
        <v>875.965</v>
      </c>
    </row>
    <row r="111" customFormat="false" ht="15" hidden="false" customHeight="false" outlineLevel="0" collapsed="false">
      <c r="B111" s="2" t="n">
        <v>4225106052684</v>
      </c>
      <c r="C111" s="3" t="n">
        <v>6946.79</v>
      </c>
      <c r="D111" s="1" t="s">
        <v>8</v>
      </c>
      <c r="E111" s="1" t="n">
        <v>406050139</v>
      </c>
      <c r="F111" s="10" t="n">
        <f aca="false">IFERROR(VLOOKUP(E111,premios!$A$1:$B$24,2,0)," ")</f>
        <v>1685.9575</v>
      </c>
    </row>
    <row r="112" customFormat="false" ht="15" hidden="false" customHeight="false" outlineLevel="0" collapsed="false">
      <c r="B112" s="2" t="n">
        <v>4225106058030</v>
      </c>
      <c r="C112" s="3" t="n">
        <v>21779.37</v>
      </c>
      <c r="D112" s="1" t="s">
        <v>8</v>
      </c>
      <c r="E112" s="1" t="n">
        <v>406010951</v>
      </c>
      <c r="F112" s="10" t="str">
        <f aca="false">IFERROR(VLOOKUP(E112,premios!$A$1:$B$24,2,0)," ")</f>
        <v> </v>
      </c>
    </row>
    <row r="113" customFormat="false" ht="15" hidden="false" customHeight="false" outlineLevel="0" collapsed="false">
      <c r="B113" s="2" t="n">
        <v>4225106059460</v>
      </c>
      <c r="C113" s="3" t="n">
        <v>2148.03</v>
      </c>
      <c r="D113" s="1" t="s">
        <v>8</v>
      </c>
      <c r="E113" s="1" t="n">
        <v>406010862</v>
      </c>
      <c r="F113" s="10" t="str">
        <f aca="false">IFERROR(VLOOKUP(E113,premios!$A$1:$B$24,2,0)," ")</f>
        <v> </v>
      </c>
    </row>
    <row r="114" customFormat="false" ht="15" hidden="false" customHeight="false" outlineLevel="0" collapsed="false">
      <c r="B114" s="5" t="n">
        <v>4225106060076</v>
      </c>
      <c r="C114" s="6" t="n">
        <v>3394.93</v>
      </c>
      <c r="F114" s="10" t="str">
        <f aca="false">IFERROR(VLOOKUP(E114,premios!$A$1:$B$24,2,0)," ")</f>
        <v> </v>
      </c>
    </row>
    <row r="115" customFormat="false" ht="15" hidden="false" customHeight="false" outlineLevel="0" collapsed="false">
      <c r="B115" s="2" t="n">
        <v>4225106065170</v>
      </c>
      <c r="C115" s="3" t="n">
        <v>36705.66</v>
      </c>
      <c r="D115" s="1" t="s">
        <v>8</v>
      </c>
      <c r="E115" s="1" t="n">
        <v>415020034</v>
      </c>
      <c r="F115" s="10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2" t="n">
        <v>4225106065180</v>
      </c>
      <c r="C116" s="3" t="n">
        <v>20568.71</v>
      </c>
      <c r="D116" s="1" t="s">
        <v>8</v>
      </c>
      <c r="E116" s="1" t="n">
        <v>406010951</v>
      </c>
      <c r="F116" s="10" t="str">
        <f aca="false">IFERROR(VLOOKUP(E116,premios!$A$1:$B$24,2,0)," ")</f>
        <v> </v>
      </c>
    </row>
    <row r="117" customFormat="false" ht="15" hidden="false" customHeight="false" outlineLevel="0" collapsed="false">
      <c r="B117" s="2" t="n">
        <v>4225106065191</v>
      </c>
      <c r="C117" s="3" t="n">
        <v>23023.82</v>
      </c>
      <c r="D117" s="1" t="s">
        <v>8</v>
      </c>
      <c r="E117" s="1" t="n">
        <v>406010951</v>
      </c>
      <c r="F117" s="10" t="str">
        <f aca="false">IFERROR(VLOOKUP(E117,premios!$A$1:$B$24,2,0)," ")</f>
        <v> </v>
      </c>
    </row>
    <row r="118" customFormat="false" ht="15" hidden="false" customHeight="false" outlineLevel="0" collapsed="false">
      <c r="B118" s="2" t="n">
        <v>4225106073353</v>
      </c>
      <c r="C118" s="3" t="n">
        <v>23071.12</v>
      </c>
      <c r="D118" s="1" t="s">
        <v>8</v>
      </c>
      <c r="E118" s="1" t="n">
        <v>406010951</v>
      </c>
      <c r="F118" s="10" t="str">
        <f aca="false">IFERROR(VLOOKUP(E118,premios!$A$1:$B$24,2,0)," ")</f>
        <v> </v>
      </c>
    </row>
    <row r="119" customFormat="false" ht="15" hidden="false" customHeight="false" outlineLevel="0" collapsed="false">
      <c r="B119" s="2" t="n">
        <v>4225106078292</v>
      </c>
      <c r="C119" s="3" t="n">
        <v>6292.11</v>
      </c>
      <c r="D119" s="1" t="s">
        <v>8</v>
      </c>
      <c r="E119" s="1" t="n">
        <v>406030030</v>
      </c>
      <c r="F119" s="10" t="str">
        <f aca="false">IFERROR(VLOOKUP(E119,premios!$A$1:$B$24,2,0)," ")</f>
        <v> </v>
      </c>
    </row>
    <row r="120" customFormat="false" ht="15" hidden="false" customHeight="false" outlineLevel="0" collapsed="false">
      <c r="B120" s="2" t="n">
        <v>4225106087719</v>
      </c>
      <c r="C120" s="3" t="n">
        <v>23641.03</v>
      </c>
      <c r="D120" s="1" t="s">
        <v>8</v>
      </c>
      <c r="E120" s="1" t="n">
        <v>406040176</v>
      </c>
      <c r="F120" s="10" t="str">
        <f aca="false">IFERROR(VLOOKUP(E120,premios!$A$1:$B$24,2,0)," ")</f>
        <v> </v>
      </c>
    </row>
    <row r="121" customFormat="false" ht="15" hidden="false" customHeight="false" outlineLevel="0" collapsed="false">
      <c r="B121" s="2"/>
      <c r="C121" s="3"/>
      <c r="D121" s="1"/>
      <c r="E121" s="1"/>
      <c r="F121" s="10"/>
    </row>
    <row r="122" customFormat="false" ht="15" hidden="false" customHeight="false" outlineLevel="0" collapsed="false">
      <c r="A122" s="0" t="n">
        <v>2758164</v>
      </c>
      <c r="B122" s="5" t="n">
        <v>4225106029507</v>
      </c>
      <c r="C122" s="6" t="n">
        <v>48330.84</v>
      </c>
      <c r="E122" s="4" t="n">
        <f aca="false">SUM(C122:C123)</f>
        <v>56462.82</v>
      </c>
    </row>
    <row r="123" customFormat="false" ht="15" hidden="false" customHeight="false" outlineLevel="0" collapsed="false">
      <c r="B123" s="5" t="n">
        <v>4225106035040</v>
      </c>
      <c r="C123" s="6" t="n">
        <v>8131.98</v>
      </c>
    </row>
    <row r="124" customFormat="false" ht="15" hidden="false" customHeight="false" outlineLevel="0" collapsed="false">
      <c r="B124" s="5"/>
      <c r="C124" s="6"/>
    </row>
    <row r="125" customFormat="false" ht="15" hidden="false" customHeight="false" outlineLevel="0" collapsed="false">
      <c r="A125" s="0" t="n">
        <v>3039250</v>
      </c>
      <c r="B125" s="5" t="n">
        <v>4225104051256</v>
      </c>
      <c r="C125" s="6" t="n">
        <v>2081.28</v>
      </c>
      <c r="H125" s="3" t="n">
        <f aca="false">SUM(C125:C160)</f>
        <v>211119.6</v>
      </c>
      <c r="I125" s="1" t="n">
        <f aca="false">SUM(F126:F160)</f>
        <v>101392.5</v>
      </c>
      <c r="J125" s="4" t="n">
        <f aca="false">SUM(H125:I125)</f>
        <v>312512.1</v>
      </c>
    </row>
    <row r="126" customFormat="false" ht="15" hidden="false" customHeight="false" outlineLevel="0" collapsed="false">
      <c r="B126" s="2" t="n">
        <v>4225106372520</v>
      </c>
      <c r="C126" s="3" t="n">
        <v>6153</v>
      </c>
      <c r="D126" s="1" t="s">
        <v>8</v>
      </c>
      <c r="E126" s="1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2" t="n">
        <v>4225106372542</v>
      </c>
      <c r="C127" s="3" t="n">
        <v>6316.12</v>
      </c>
      <c r="D127" s="1" t="s">
        <v>8</v>
      </c>
      <c r="E127" s="1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2" t="n">
        <v>4225106372553</v>
      </c>
      <c r="C128" s="3" t="n">
        <v>6316.12</v>
      </c>
      <c r="D128" s="1" t="s">
        <v>8</v>
      </c>
      <c r="E128" s="1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2" t="n">
        <v>4225106372564</v>
      </c>
      <c r="C129" s="3" t="n">
        <v>6316.12</v>
      </c>
      <c r="D129" s="1" t="s">
        <v>8</v>
      </c>
      <c r="E129" s="1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2" t="n">
        <v>4225106372575</v>
      </c>
      <c r="C130" s="3" t="n">
        <v>6316.12</v>
      </c>
      <c r="D130" s="1" t="s">
        <v>8</v>
      </c>
      <c r="E130" s="1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2" t="n">
        <v>4225106372586</v>
      </c>
      <c r="C131" s="3" t="n">
        <v>6153</v>
      </c>
      <c r="D131" s="1" t="s">
        <v>8</v>
      </c>
      <c r="E131" s="1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2" t="n">
        <v>4225106372597</v>
      </c>
      <c r="C132" s="3" t="n">
        <v>6316.12</v>
      </c>
      <c r="D132" s="1" t="s">
        <v>8</v>
      </c>
      <c r="E132" s="1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2" t="n">
        <v>4225106372608</v>
      </c>
      <c r="C133" s="3" t="n">
        <v>6308.12</v>
      </c>
      <c r="D133" s="1" t="s">
        <v>8</v>
      </c>
      <c r="E133" s="1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2" t="n">
        <v>4225106372619</v>
      </c>
      <c r="C134" s="3" t="n">
        <v>6316.12</v>
      </c>
      <c r="D134" s="1" t="s">
        <v>8</v>
      </c>
      <c r="E134" s="1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2" t="n">
        <v>4225106375666</v>
      </c>
      <c r="C135" s="3" t="n">
        <v>6194.06</v>
      </c>
      <c r="D135" s="1" t="s">
        <v>8</v>
      </c>
      <c r="E135" s="1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2" t="n">
        <v>4225106375688</v>
      </c>
      <c r="C136" s="3" t="n">
        <v>6205.08</v>
      </c>
      <c r="D136" s="1" t="s">
        <v>8</v>
      </c>
      <c r="E136" s="1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2" t="n">
        <v>4225106375699</v>
      </c>
      <c r="C137" s="3" t="n">
        <v>6205.08</v>
      </c>
      <c r="D137" s="1" t="s">
        <v>8</v>
      </c>
      <c r="E137" s="1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5" t="n">
        <v>4225106377415</v>
      </c>
      <c r="C138" s="6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5" t="n">
        <v>4225106378560</v>
      </c>
      <c r="C139" s="6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2" t="n">
        <v>4225106380650</v>
      </c>
      <c r="C140" s="3" t="n">
        <v>6338.16</v>
      </c>
      <c r="D140" s="1" t="s">
        <v>8</v>
      </c>
      <c r="E140" s="1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2" t="n">
        <v>4225106380660</v>
      </c>
      <c r="C141" s="3" t="n">
        <v>6327.14</v>
      </c>
      <c r="D141" s="1" t="s">
        <v>8</v>
      </c>
      <c r="E141" s="1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2" t="n">
        <v>4225106380671</v>
      </c>
      <c r="C142" s="3" t="n">
        <v>6327.14</v>
      </c>
      <c r="D142" s="1" t="s">
        <v>8</v>
      </c>
      <c r="E142" s="1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2" t="n">
        <v>4225106380682</v>
      </c>
      <c r="C143" s="3" t="n">
        <v>6327.14</v>
      </c>
      <c r="D143" s="1" t="s">
        <v>8</v>
      </c>
      <c r="E143" s="1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2" t="n">
        <v>4225106380693</v>
      </c>
      <c r="C144" s="3" t="n">
        <v>6164.02</v>
      </c>
      <c r="D144" s="1" t="s">
        <v>8</v>
      </c>
      <c r="E144" s="1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2" t="n">
        <v>4225106380704</v>
      </c>
      <c r="C145" s="3" t="n">
        <v>6153</v>
      </c>
      <c r="D145" s="1" t="s">
        <v>8</v>
      </c>
      <c r="E145" s="1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2" t="n">
        <v>4225106380715</v>
      </c>
      <c r="C146" s="3" t="n">
        <v>6164.02</v>
      </c>
      <c r="D146" s="1" t="s">
        <v>8</v>
      </c>
      <c r="E146" s="1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2" t="n">
        <v>4225106380726</v>
      </c>
      <c r="C147" s="3" t="n">
        <v>6153</v>
      </c>
      <c r="D147" s="1" t="s">
        <v>8</v>
      </c>
      <c r="E147" s="1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2" t="n">
        <v>4225106380737</v>
      </c>
      <c r="C148" s="3" t="n">
        <v>6308.12</v>
      </c>
      <c r="D148" s="1" t="s">
        <v>8</v>
      </c>
      <c r="E148" s="1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2" t="n">
        <v>4225106380748</v>
      </c>
      <c r="C149" s="3" t="n">
        <v>6153</v>
      </c>
      <c r="D149" s="1" t="s">
        <v>8</v>
      </c>
      <c r="E149" s="1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2" t="n">
        <v>4225106380759</v>
      </c>
      <c r="C150" s="3" t="n">
        <v>6153</v>
      </c>
      <c r="D150" s="1" t="s">
        <v>8</v>
      </c>
      <c r="E150" s="1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2" t="n">
        <v>4225106380760</v>
      </c>
      <c r="C151" s="3" t="n">
        <v>6153</v>
      </c>
      <c r="D151" s="1" t="s">
        <v>8</v>
      </c>
      <c r="E151" s="1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2" t="n">
        <v>4225106380770</v>
      </c>
      <c r="C152" s="3" t="n">
        <v>6153</v>
      </c>
      <c r="D152" s="1" t="s">
        <v>8</v>
      </c>
      <c r="E152" s="1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2" t="n">
        <v>4225106380781</v>
      </c>
      <c r="C153" s="3" t="n">
        <v>6153</v>
      </c>
      <c r="D153" s="1" t="s">
        <v>8</v>
      </c>
      <c r="E153" s="1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2" t="n">
        <v>4225106380792</v>
      </c>
      <c r="C154" s="3" t="n">
        <v>6164.02</v>
      </c>
      <c r="D154" s="1" t="s">
        <v>8</v>
      </c>
      <c r="E154" s="1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2" t="n">
        <v>4225106380803</v>
      </c>
      <c r="C155" s="3" t="n">
        <v>6401.57</v>
      </c>
      <c r="D155" s="1" t="s">
        <v>8</v>
      </c>
      <c r="E155" s="1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2" t="n">
        <v>4225106380814</v>
      </c>
      <c r="C156" s="3" t="n">
        <v>6164.02</v>
      </c>
      <c r="D156" s="1" t="s">
        <v>8</v>
      </c>
      <c r="E156" s="1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2" t="n">
        <v>4225106380825</v>
      </c>
      <c r="C157" s="3" t="n">
        <v>6175.04</v>
      </c>
      <c r="D157" s="1" t="s">
        <v>8</v>
      </c>
      <c r="E157" s="1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2" t="n">
        <v>4225106380836</v>
      </c>
      <c r="C158" s="3" t="n">
        <v>6156.02</v>
      </c>
      <c r="D158" s="1" t="s">
        <v>8</v>
      </c>
      <c r="E158" s="1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2" t="n">
        <v>4225106382189</v>
      </c>
      <c r="C159" s="3" t="n">
        <v>6186.06</v>
      </c>
      <c r="D159" s="1" t="s">
        <v>8</v>
      </c>
      <c r="E159" s="1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2" t="n">
        <v>4225106390406</v>
      </c>
      <c r="C160" s="3" t="n">
        <v>6316.12</v>
      </c>
      <c r="D160" s="1" t="s">
        <v>8</v>
      </c>
      <c r="E160" s="1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5"/>
    </row>
    <row r="162" customFormat="false" ht="15" hidden="false" customHeight="false" outlineLevel="0" collapsed="false">
      <c r="A162" s="0" t="n">
        <v>6048692</v>
      </c>
      <c r="B162" s="2" t="n">
        <v>4225104402618</v>
      </c>
      <c r="C162" s="3" t="n">
        <v>2557.62</v>
      </c>
      <c r="D162" s="1" t="s">
        <v>8</v>
      </c>
      <c r="E162" s="1" t="n">
        <v>406030090</v>
      </c>
      <c r="F162" s="10" t="str">
        <f aca="false">IFERROR(VLOOKUP(E162,premios!$A$1:$B$24,2,0)," ")</f>
        <v> </v>
      </c>
      <c r="G162" s="3"/>
      <c r="H162" s="3" t="n">
        <f aca="false">SUM(C162:C172)</f>
        <v>88519.49</v>
      </c>
      <c r="I162" s="11" t="n">
        <f aca="false">SUM(F168:F170)</f>
        <v>3197.71</v>
      </c>
      <c r="J162" s="4" t="n">
        <f aca="false">SUM(H162:I162)</f>
        <v>91717.2</v>
      </c>
    </row>
    <row r="163" customFormat="false" ht="15" hidden="false" customHeight="false" outlineLevel="0" collapsed="false">
      <c r="B163" s="5" t="n">
        <v>4225104480828</v>
      </c>
      <c r="C163" s="6" t="n">
        <v>4937.25</v>
      </c>
      <c r="F163" s="10" t="str">
        <f aca="false">IFERROR(VLOOKUP(E163,premios!$A$1:$B$24,2,0)," ")</f>
        <v> </v>
      </c>
    </row>
    <row r="164" customFormat="false" ht="15" hidden="false" customHeight="false" outlineLevel="0" collapsed="false">
      <c r="B164" s="5" t="n">
        <v>4225104544474</v>
      </c>
      <c r="C164" s="6" t="n">
        <v>28328.24</v>
      </c>
      <c r="F164" s="10" t="str">
        <f aca="false">IFERROR(VLOOKUP(E164,premios!$A$1:$B$24,2,0)," ")</f>
        <v> </v>
      </c>
    </row>
    <row r="165" customFormat="false" ht="15" hidden="false" customHeight="false" outlineLevel="0" collapsed="false">
      <c r="B165" s="5" t="n">
        <v>4225104573624</v>
      </c>
      <c r="C165" s="6" t="n">
        <v>3909.59</v>
      </c>
      <c r="F165" s="10" t="str">
        <f aca="false">IFERROR(VLOOKUP(E165,premios!$A$1:$B$24,2,0)," ")</f>
        <v> </v>
      </c>
    </row>
    <row r="166" customFormat="false" ht="15" hidden="false" customHeight="false" outlineLevel="0" collapsed="false">
      <c r="B166" s="5" t="n">
        <v>4225104582006</v>
      </c>
      <c r="C166" s="6" t="n">
        <v>26906.14</v>
      </c>
      <c r="F166" s="10" t="str">
        <f aca="false">IFERROR(VLOOKUP(E166,premios!$A$1:$B$24,2,0)," ")</f>
        <v> </v>
      </c>
    </row>
    <row r="167" customFormat="false" ht="15" hidden="false" customHeight="false" outlineLevel="0" collapsed="false">
      <c r="B167" s="5" t="n">
        <v>4225104594777</v>
      </c>
      <c r="C167" s="6" t="n">
        <v>1587.76</v>
      </c>
      <c r="F167" s="10" t="str">
        <f aca="false">IFERROR(VLOOKUP(E167,premios!$A$1:$B$24,2,0)," ")</f>
        <v> </v>
      </c>
    </row>
    <row r="168" customFormat="false" ht="15" hidden="false" customHeight="false" outlineLevel="0" collapsed="false">
      <c r="B168" s="2" t="n">
        <v>4225104596922</v>
      </c>
      <c r="C168" s="3" t="n">
        <v>3798.82</v>
      </c>
      <c r="D168" s="1" t="s">
        <v>8</v>
      </c>
      <c r="E168" s="1" t="n">
        <v>406050015</v>
      </c>
      <c r="F168" s="10" t="n">
        <f aca="false">IFERROR(VLOOKUP(E168,premios!$A$1:$B$24,2,0)," ")</f>
        <v>875.965</v>
      </c>
    </row>
    <row r="169" customFormat="false" ht="15" hidden="false" customHeight="false" outlineLevel="0" collapsed="false">
      <c r="B169" s="2" t="n">
        <v>4225104596944</v>
      </c>
      <c r="C169" s="3" t="n">
        <v>6078.08</v>
      </c>
      <c r="D169" s="1" t="s">
        <v>8</v>
      </c>
      <c r="E169" s="1" t="n">
        <v>406050066</v>
      </c>
      <c r="F169" s="10" t="n">
        <f aca="false">IFERROR(VLOOKUP(E169,premios!$A$1:$B$24,2,0)," ")</f>
        <v>1445.78</v>
      </c>
    </row>
    <row r="170" customFormat="false" ht="15" hidden="false" customHeight="false" outlineLevel="0" collapsed="false">
      <c r="B170" s="2" t="n">
        <v>4225104596966</v>
      </c>
      <c r="C170" s="3" t="n">
        <v>3714.82</v>
      </c>
      <c r="D170" s="1" t="s">
        <v>8</v>
      </c>
      <c r="E170" s="1" t="n">
        <v>406050015</v>
      </c>
      <c r="F170" s="10" t="n">
        <f aca="false">IFERROR(VLOOKUP(E170,premios!$A$1:$B$24,2,0)," ")</f>
        <v>875.965</v>
      </c>
    </row>
    <row r="171" customFormat="false" ht="15" hidden="false" customHeight="false" outlineLevel="0" collapsed="false">
      <c r="B171" s="5" t="n">
        <v>4225104608065</v>
      </c>
      <c r="C171" s="6" t="n">
        <v>4711.97</v>
      </c>
    </row>
    <row r="172" customFormat="false" ht="15" hidden="false" customHeight="false" outlineLevel="0" collapsed="false">
      <c r="B172" s="2" t="n">
        <v>4225104619659</v>
      </c>
      <c r="C172" s="3" t="n">
        <v>1989.2</v>
      </c>
      <c r="D172" s="1" t="s">
        <v>8</v>
      </c>
      <c r="E172" s="1" t="n">
        <v>406030057</v>
      </c>
      <c r="F172" s="10" t="str">
        <f aca="false">IFERROR(VLOOKUP(E172,premios!$A$1:$B$24,2,0)," ")</f>
        <v> </v>
      </c>
    </row>
    <row r="173" customFormat="false" ht="15" hidden="false" customHeight="false" outlineLevel="0" collapsed="false">
      <c r="B173" s="2"/>
      <c r="C173" s="3"/>
      <c r="D173" s="1"/>
      <c r="E173" s="1"/>
    </row>
    <row r="174" customFormat="false" ht="15" hidden="false" customHeight="false" outlineLevel="0" collapsed="false">
      <c r="A174" s="0" t="n">
        <v>6680305</v>
      </c>
      <c r="B174" s="5" t="n">
        <v>4225500925514</v>
      </c>
    </row>
    <row r="175" customFormat="false" ht="15" hidden="false" customHeight="false" outlineLevel="0" collapsed="false">
      <c r="B175" s="5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0" activeCellId="0" sqref="A40"/>
    </sheetView>
  </sheetViews>
  <sheetFormatPr defaultColWidth="8.70703125" defaultRowHeight="15" zeroHeight="false" outlineLevelRow="0" outlineLevelCol="0"/>
  <cols>
    <col collapsed="false" customWidth="true" hidden="false" outlineLevel="0" max="1" min="1" style="5" width="19.31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7.5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2" t="s">
        <v>9</v>
      </c>
      <c r="B1" s="1" t="s">
        <v>10</v>
      </c>
      <c r="C1" s="1" t="s">
        <v>11</v>
      </c>
      <c r="D1" s="1" t="s">
        <v>12</v>
      </c>
      <c r="E1" s="1"/>
      <c r="F1" s="1"/>
      <c r="G1" s="1" t="s">
        <v>13</v>
      </c>
      <c r="H1" s="1" t="s">
        <v>14</v>
      </c>
    </row>
    <row r="3" customFormat="false" ht="15" hidden="false" customHeight="false" outlineLevel="0" collapsed="false">
      <c r="A3" s="12" t="n">
        <v>2537788</v>
      </c>
      <c r="B3" s="13" t="s">
        <v>15</v>
      </c>
      <c r="C3" s="14" t="n">
        <f aca="false">SUM(C4:C39)</f>
        <v>548532.16</v>
      </c>
      <c r="D3" s="15"/>
      <c r="E3" s="15"/>
      <c r="F3" s="15"/>
      <c r="G3" s="15"/>
      <c r="H3" s="15"/>
      <c r="I3" s="15"/>
    </row>
    <row r="4" customFormat="false" ht="15" hidden="false" customHeight="false" outlineLevel="0" collapsed="false">
      <c r="A4" s="5" t="n">
        <v>4225100523567</v>
      </c>
      <c r="B4" s="0" t="n">
        <v>406010820</v>
      </c>
      <c r="C4" s="6" t="n">
        <v>25250.24</v>
      </c>
      <c r="D4" s="0" t="e">
        <f aca="false">VLOOKUP(A4,'202511'!$B$3:$B$175,1,0)</f>
        <v>#N/A</v>
      </c>
      <c r="G4" s="0" t="str">
        <f aca="false">VLOOKUP(A4,'BD-202512'!$A$2:$E$156,5,0)</f>
        <v>Urgência</v>
      </c>
    </row>
    <row r="5" customFormat="false" ht="15" hidden="false" customHeight="false" outlineLevel="0" collapsed="false">
      <c r="A5" s="5" t="n">
        <v>4225100524359</v>
      </c>
      <c r="B5" s="0" t="n">
        <v>406010650</v>
      </c>
      <c r="C5" s="6" t="n">
        <v>8688.77</v>
      </c>
      <c r="D5" s="0" t="e">
        <f aca="false">VLOOKUP(A5,'202511'!$B$3:$B$175,1,0)</f>
        <v>#N/A</v>
      </c>
      <c r="G5" s="0" t="str">
        <f aca="false">VLOOKUP(A5,'BD-202512'!$A$2:$E$156,5,0)</f>
        <v>Urgência</v>
      </c>
    </row>
    <row r="6" customFormat="false" ht="15" hidden="false" customHeight="false" outlineLevel="0" collapsed="false">
      <c r="A6" s="5" t="n">
        <v>4225100525877</v>
      </c>
      <c r="B6" s="0" t="n">
        <v>406010935</v>
      </c>
      <c r="C6" s="6" t="n">
        <v>20786.66</v>
      </c>
      <c r="D6" s="0" t="e">
        <f aca="false">VLOOKUP(A6,'202511'!$B$3:$B$175,1,0)</f>
        <v>#N/A</v>
      </c>
      <c r="G6" s="0" t="str">
        <f aca="false">VLOOKUP(A6,'BD-202512'!$A$2:$E$156,5,0)</f>
        <v>Urgência</v>
      </c>
    </row>
    <row r="7" customFormat="false" ht="15" hidden="false" customHeight="false" outlineLevel="0" collapsed="false">
      <c r="A7" s="5" t="n">
        <v>4225100527791</v>
      </c>
      <c r="B7" s="0" t="n">
        <v>406040052</v>
      </c>
      <c r="C7" s="6" t="n">
        <v>2080.71</v>
      </c>
      <c r="D7" s="0" t="e">
        <f aca="false">VLOOKUP(A7,'202511'!$B$3:$B$175,1,0)</f>
        <v>#N/A</v>
      </c>
      <c r="G7" s="0" t="str">
        <f aca="false">VLOOKUP(A7,'BD-202512'!$A$2:$E$156,5,0)</f>
        <v>Urgência</v>
      </c>
    </row>
    <row r="8" customFormat="false" ht="15" hidden="false" customHeight="false" outlineLevel="0" collapsed="false">
      <c r="A8" s="5" t="n">
        <v>4225100530717</v>
      </c>
      <c r="B8" s="0" t="n">
        <v>406030049</v>
      </c>
      <c r="C8" s="6" t="n">
        <v>9197.55</v>
      </c>
      <c r="D8" s="0" t="e">
        <f aca="false">VLOOKUP(A8,'202511'!$B$3:$B$175,1,0)</f>
        <v>#N/A</v>
      </c>
      <c r="G8" s="0" t="str">
        <f aca="false">VLOOKUP(A8,'BD-202512'!$A$2:$E$156,5,0)</f>
        <v>Urgência</v>
      </c>
    </row>
    <row r="9" customFormat="false" ht="15" hidden="false" customHeight="false" outlineLevel="0" collapsed="false">
      <c r="A9" s="5" t="n">
        <v>4225100542366</v>
      </c>
      <c r="B9" s="0" t="n">
        <v>406020302</v>
      </c>
      <c r="C9" s="6" t="n">
        <v>5166.45</v>
      </c>
      <c r="D9" s="0" t="e">
        <f aca="false">VLOOKUP(A9,'202511'!$B$3:$B$175,1,0)</f>
        <v>#N/A</v>
      </c>
      <c r="G9" s="0" t="str">
        <f aca="false">VLOOKUP(A9,'BD-202512'!$A$2:$E$156,5,0)</f>
        <v>Urgência</v>
      </c>
    </row>
    <row r="10" customFormat="false" ht="15" hidden="false" customHeight="false" outlineLevel="0" collapsed="false">
      <c r="A10" s="5" t="n">
        <v>4225100548185</v>
      </c>
      <c r="B10" s="0" t="n">
        <v>406010935</v>
      </c>
      <c r="C10" s="6" t="n">
        <v>22695.84</v>
      </c>
      <c r="D10" s="0" t="e">
        <f aca="false">VLOOKUP(A10,'202511'!$B$3:$B$175,1,0)</f>
        <v>#N/A</v>
      </c>
      <c r="G10" s="0" t="str">
        <f aca="false">VLOOKUP(A10,'BD-202512'!$A$2:$E$156,5,0)</f>
        <v>Urgência</v>
      </c>
    </row>
    <row r="11" customFormat="false" ht="15" hidden="false" customHeight="false" outlineLevel="0" collapsed="false">
      <c r="A11" s="5" t="n">
        <v>4225100571252</v>
      </c>
      <c r="B11" s="0" t="n">
        <v>406040052</v>
      </c>
      <c r="C11" s="6" t="n">
        <v>2307.77</v>
      </c>
      <c r="D11" s="0" t="e">
        <f aca="false">VLOOKUP(A11,'202511'!$B$3:$B$175,1,0)</f>
        <v>#N/A</v>
      </c>
      <c r="G11" s="0" t="str">
        <f aca="false">VLOOKUP(A11,'BD-202512'!$A$2:$E$156,5,0)</f>
        <v>Urgência</v>
      </c>
    </row>
    <row r="12" customFormat="false" ht="15" hidden="false" customHeight="false" outlineLevel="0" collapsed="false">
      <c r="A12" s="5" t="n">
        <v>4225100572682</v>
      </c>
      <c r="B12" s="0" t="n">
        <v>406040052</v>
      </c>
      <c r="C12" s="6" t="n">
        <v>2260.17</v>
      </c>
      <c r="D12" s="0" t="e">
        <f aca="false">VLOOKUP(A12,'202511'!$B$3:$B$175,1,0)</f>
        <v>#N/A</v>
      </c>
      <c r="G12" s="0" t="str">
        <f aca="false">VLOOKUP(A12,'BD-202512'!$A$2:$E$156,5,0)</f>
        <v>Urgência</v>
      </c>
    </row>
    <row r="13" customFormat="false" ht="15" hidden="false" customHeight="false" outlineLevel="0" collapsed="false">
      <c r="A13" s="5" t="n">
        <v>4225100573760</v>
      </c>
      <c r="B13" s="0" t="n">
        <v>415020034</v>
      </c>
      <c r="C13" s="6" t="n">
        <v>4343.9</v>
      </c>
      <c r="D13" s="0" t="e">
        <f aca="false">VLOOKUP(A13,'202511'!$B$3:$B$175,1,0)</f>
        <v>#N/A</v>
      </c>
      <c r="G13" s="0" t="str">
        <f aca="false">VLOOKUP(A13,'BD-202512'!$A$2:$E$156,5,0)</f>
        <v>Urgência</v>
      </c>
    </row>
    <row r="14" customFormat="false" ht="15" hidden="false" customHeight="false" outlineLevel="0" collapsed="false">
      <c r="A14" s="5" t="n">
        <v>4225100580899</v>
      </c>
      <c r="B14" s="0" t="n">
        <v>415020034</v>
      </c>
      <c r="C14" s="6" t="n">
        <v>7789.79</v>
      </c>
      <c r="D14" s="0" t="e">
        <f aca="false">VLOOKUP(A14,'202511'!$B$3:$B$175,1,0)</f>
        <v>#N/A</v>
      </c>
      <c r="G14" s="0" t="str">
        <f aca="false">VLOOKUP(A14,'BD-202512'!$A$2:$E$156,5,0)</f>
        <v>Eletivo</v>
      </c>
    </row>
    <row r="15" customFormat="false" ht="15" hidden="false" customHeight="false" outlineLevel="0" collapsed="false">
      <c r="A15" s="5" t="n">
        <v>4225103613852</v>
      </c>
      <c r="B15" s="0" t="n">
        <v>406030049</v>
      </c>
      <c r="C15" s="6" t="n">
        <v>4779.77</v>
      </c>
      <c r="D15" s="0" t="e">
        <f aca="false">VLOOKUP(A15,'202511'!$B$3:$B$175,1,0)</f>
        <v>#N/A</v>
      </c>
      <c r="G15" s="0" t="str">
        <f aca="false">VLOOKUP(A15,'BD-202512'!$A$2:$E$156,5,0)</f>
        <v>Urgência</v>
      </c>
    </row>
    <row r="16" customFormat="false" ht="15" hidden="false" customHeight="false" outlineLevel="0" collapsed="false">
      <c r="A16" s="5" t="n">
        <v>4225103614061</v>
      </c>
      <c r="B16" s="0" t="n">
        <v>406040052</v>
      </c>
      <c r="C16" s="6" t="n">
        <v>2357.56</v>
      </c>
      <c r="D16" s="0" t="e">
        <f aca="false">VLOOKUP(A16,'202511'!$B$3:$B$175,1,0)</f>
        <v>#N/A</v>
      </c>
      <c r="G16" s="0" t="str">
        <f aca="false">VLOOKUP(A16,'BD-202512'!$A$2:$E$156,5,0)</f>
        <v>Urgência</v>
      </c>
    </row>
    <row r="17" customFormat="false" ht="15" hidden="false" customHeight="false" outlineLevel="0" collapsed="false">
      <c r="A17" s="5" t="n">
        <v>4225103622047</v>
      </c>
      <c r="B17" s="0" t="n">
        <v>406030022</v>
      </c>
      <c r="C17" s="6" t="n">
        <v>7226.15</v>
      </c>
      <c r="D17" s="0" t="e">
        <f aca="false">VLOOKUP(A17,'202511'!$B$3:$B$175,1,0)</f>
        <v>#N/A</v>
      </c>
      <c r="G17" s="0" t="str">
        <f aca="false">VLOOKUP(A17,'BD-202512'!$A$2:$E$156,5,0)</f>
        <v>Urgência</v>
      </c>
    </row>
    <row r="18" customFormat="false" ht="15" hidden="false" customHeight="false" outlineLevel="0" collapsed="false">
      <c r="A18" s="5" t="n">
        <v>4225103625006</v>
      </c>
      <c r="B18" s="0" t="n">
        <v>406030030</v>
      </c>
      <c r="C18" s="6" t="n">
        <v>7166.17</v>
      </c>
      <c r="D18" s="0" t="e">
        <f aca="false">VLOOKUP(A18,'202511'!$B$3:$B$175,1,0)</f>
        <v>#N/A</v>
      </c>
      <c r="G18" s="0" t="str">
        <f aca="false">VLOOKUP(A18,'BD-202512'!$A$2:$E$156,5,0)</f>
        <v>Eletivo</v>
      </c>
    </row>
    <row r="19" customFormat="false" ht="15" hidden="false" customHeight="false" outlineLevel="0" collapsed="false">
      <c r="A19" s="5" t="n">
        <v>4225103643035</v>
      </c>
      <c r="B19" s="0" t="n">
        <v>406010820</v>
      </c>
      <c r="C19" s="6" t="n">
        <v>42960.08</v>
      </c>
      <c r="D19" s="0" t="e">
        <f aca="false">VLOOKUP(A19,'202511'!$B$3:$B$175,1,0)</f>
        <v>#N/A</v>
      </c>
      <c r="G19" s="0" t="str">
        <f aca="false">VLOOKUP(A19,'BD-202512'!$A$2:$E$156,5,0)</f>
        <v>Urgência</v>
      </c>
    </row>
    <row r="20" customFormat="false" ht="15" hidden="false" customHeight="false" outlineLevel="0" collapsed="false">
      <c r="A20" s="5" t="n">
        <v>4225103645224</v>
      </c>
      <c r="B20" s="0" t="n">
        <v>406010811</v>
      </c>
      <c r="C20" s="6" t="n">
        <v>24777.19</v>
      </c>
      <c r="D20" s="0" t="e">
        <f aca="false">VLOOKUP(A20,'202511'!$B$3:$B$175,1,0)</f>
        <v>#N/A</v>
      </c>
      <c r="G20" s="0" t="str">
        <f aca="false">VLOOKUP(A20,'BD-202512'!$A$2:$E$156,5,0)</f>
        <v>Urgência</v>
      </c>
    </row>
    <row r="21" customFormat="false" ht="15" hidden="false" customHeight="false" outlineLevel="0" collapsed="false">
      <c r="A21" s="5" t="n">
        <v>4225103647754</v>
      </c>
      <c r="B21" s="0" t="n">
        <v>406040168</v>
      </c>
      <c r="C21" s="6" t="n">
        <v>6635.11</v>
      </c>
      <c r="D21" s="0" t="e">
        <f aca="false">VLOOKUP(A21,'202511'!$B$3:$B$175,1,0)</f>
        <v>#N/A</v>
      </c>
      <c r="G21" s="0" t="str">
        <f aca="false">VLOOKUP(A21,'BD-202512'!$A$2:$E$156,5,0)</f>
        <v>Urgência</v>
      </c>
    </row>
    <row r="22" customFormat="false" ht="15" hidden="false" customHeight="false" outlineLevel="0" collapsed="false">
      <c r="A22" s="5" t="n">
        <v>4225103659910</v>
      </c>
      <c r="B22" s="0" t="n">
        <v>406011206</v>
      </c>
      <c r="C22" s="6" t="n">
        <v>26642.87</v>
      </c>
      <c r="D22" s="0" t="e">
        <f aca="false">VLOOKUP(A22,'202511'!$B$3:$B$175,1,0)</f>
        <v>#N/A</v>
      </c>
      <c r="G22" s="0" t="str">
        <f aca="false">VLOOKUP(A22,'BD-202512'!$A$2:$E$156,5,0)</f>
        <v>Urgência</v>
      </c>
    </row>
    <row r="23" customFormat="false" ht="15" hidden="false" customHeight="false" outlineLevel="0" collapsed="false">
      <c r="A23" s="5" t="n">
        <v>4225105864089</v>
      </c>
      <c r="B23" s="0" t="n">
        <v>406010935</v>
      </c>
      <c r="C23" s="6" t="n">
        <v>26296.33</v>
      </c>
      <c r="D23" s="0" t="e">
        <f aca="false">VLOOKUP(A23,'202511'!$B$3:$B$175,1,0)</f>
        <v>#N/A</v>
      </c>
      <c r="G23" s="0" t="str">
        <f aca="false">VLOOKUP(A23,'BD-202512'!$A$2:$E$156,5,0)</f>
        <v>Urgência</v>
      </c>
    </row>
    <row r="24" customFormat="false" ht="15" hidden="false" customHeight="false" outlineLevel="0" collapsed="false">
      <c r="A24" s="5" t="n">
        <v>4225105867070</v>
      </c>
      <c r="B24" s="0" t="n">
        <v>406010935</v>
      </c>
      <c r="C24" s="6" t="n">
        <v>25064.79</v>
      </c>
      <c r="D24" s="0" t="e">
        <f aca="false">VLOOKUP(A24,'202511'!$B$3:$B$175,1,0)</f>
        <v>#N/A</v>
      </c>
      <c r="G24" s="0" t="str">
        <f aca="false">VLOOKUP(A24,'BD-202512'!$A$2:$E$156,5,0)</f>
        <v>Urgência</v>
      </c>
    </row>
    <row r="25" customFormat="false" ht="15" hidden="false" customHeight="false" outlineLevel="0" collapsed="false">
      <c r="A25" s="5" t="n">
        <v>4225105868159</v>
      </c>
      <c r="B25" s="0" t="n">
        <v>406010935</v>
      </c>
      <c r="C25" s="6" t="n">
        <v>28679.86</v>
      </c>
      <c r="D25" s="0" t="e">
        <f aca="false">VLOOKUP(A25,'202511'!$B$3:$B$175,1,0)</f>
        <v>#N/A</v>
      </c>
      <c r="G25" s="0" t="str">
        <f aca="false">VLOOKUP(A25,'BD-202512'!$A$2:$E$156,5,0)</f>
        <v>Urgência</v>
      </c>
    </row>
    <row r="26" customFormat="false" ht="15" hidden="false" customHeight="false" outlineLevel="0" collapsed="false">
      <c r="A26" s="5" t="n">
        <v>4225105870337</v>
      </c>
      <c r="B26" s="0" t="n">
        <v>406010820</v>
      </c>
      <c r="C26" s="6" t="n">
        <v>25414.62</v>
      </c>
      <c r="D26" s="0" t="e">
        <f aca="false">VLOOKUP(A26,'202511'!$B$3:$B$175,1,0)</f>
        <v>#N/A</v>
      </c>
      <c r="G26" s="0" t="str">
        <f aca="false">VLOOKUP(A26,'BD-202512'!$A$2:$E$156,5,0)</f>
        <v>Urgência</v>
      </c>
    </row>
    <row r="27" customFormat="false" ht="15" hidden="false" customHeight="false" outlineLevel="0" collapsed="false">
      <c r="A27" s="5" t="n">
        <v>4225105877366</v>
      </c>
      <c r="B27" s="0" t="n">
        <v>406030014</v>
      </c>
      <c r="C27" s="6" t="n">
        <v>4360.13</v>
      </c>
      <c r="D27" s="0" t="e">
        <f aca="false">VLOOKUP(A27,'202511'!$B$3:$B$175,1,0)</f>
        <v>#N/A</v>
      </c>
      <c r="G27" s="0" t="str">
        <f aca="false">VLOOKUP(A27,'BD-202512'!$A$2:$E$156,5,0)</f>
        <v>Urgência</v>
      </c>
    </row>
    <row r="28" customFormat="false" ht="15" hidden="false" customHeight="false" outlineLevel="0" collapsed="false">
      <c r="A28" s="5" t="n">
        <v>4225105878895</v>
      </c>
      <c r="B28" s="0" t="n">
        <v>406010676</v>
      </c>
      <c r="C28" s="6" t="n">
        <v>6659.58</v>
      </c>
      <c r="D28" s="0" t="e">
        <f aca="false">VLOOKUP(A28,'202511'!$B$3:$B$175,1,0)</f>
        <v>#N/A</v>
      </c>
      <c r="G28" s="0" t="str">
        <f aca="false">VLOOKUP(A28,'BD-202512'!$A$2:$E$156,5,0)</f>
        <v>Urgência</v>
      </c>
    </row>
    <row r="29" customFormat="false" ht="15" hidden="false" customHeight="false" outlineLevel="0" collapsed="false">
      <c r="A29" s="5" t="n">
        <v>4225105878939</v>
      </c>
      <c r="B29" s="0" t="n">
        <v>406030030</v>
      </c>
      <c r="C29" s="6" t="n">
        <v>7148.77</v>
      </c>
      <c r="D29" s="0" t="e">
        <f aca="false">VLOOKUP(A29,'202511'!$B$3:$B$175,1,0)</f>
        <v>#N/A</v>
      </c>
      <c r="G29" s="0" t="str">
        <f aca="false">VLOOKUP(A29,'BD-202512'!$A$2:$E$156,5,0)</f>
        <v>Urgência</v>
      </c>
    </row>
    <row r="30" customFormat="false" ht="15" hidden="false" customHeight="false" outlineLevel="0" collapsed="false">
      <c r="A30" s="5" t="n">
        <v>4225106533110</v>
      </c>
      <c r="B30" s="0" t="n">
        <v>406030030</v>
      </c>
      <c r="C30" s="6" t="n">
        <v>11322.32</v>
      </c>
      <c r="D30" s="0" t="e">
        <f aca="false">VLOOKUP(A30,'202511'!$B$3:$B$175,1,0)</f>
        <v>#N/A</v>
      </c>
      <c r="G30" s="0" t="str">
        <f aca="false">VLOOKUP(A30,'BD-202512'!$A$2:$E$156,5,0)</f>
        <v>Urgência</v>
      </c>
    </row>
    <row r="31" customFormat="false" ht="15" hidden="false" customHeight="false" outlineLevel="0" collapsed="false">
      <c r="A31" s="5" t="n">
        <v>4225106536948</v>
      </c>
      <c r="B31" s="0" t="n">
        <v>406010935</v>
      </c>
      <c r="C31" s="6" t="n">
        <v>25690.3</v>
      </c>
      <c r="D31" s="0" t="e">
        <f aca="false">VLOOKUP(A31,'202511'!$B$3:$B$175,1,0)</f>
        <v>#N/A</v>
      </c>
      <c r="G31" s="0" t="str">
        <f aca="false">VLOOKUP(A31,'BD-202512'!$A$2:$E$156,5,0)</f>
        <v>Urgência</v>
      </c>
    </row>
    <row r="32" customFormat="false" ht="15" hidden="false" customHeight="false" outlineLevel="0" collapsed="false">
      <c r="A32" s="5" t="n">
        <v>4225106541359</v>
      </c>
      <c r="B32" s="0" t="n">
        <v>406030014</v>
      </c>
      <c r="C32" s="6" t="n">
        <v>13870.61</v>
      </c>
      <c r="D32" s="0" t="e">
        <f aca="false">VLOOKUP(A32,'202511'!$B$3:$B$175,1,0)</f>
        <v>#N/A</v>
      </c>
      <c r="G32" s="0" t="str">
        <f aca="false">VLOOKUP(A32,'BD-202512'!$A$2:$E$156,5,0)</f>
        <v>Urgência</v>
      </c>
    </row>
    <row r="33" customFormat="false" ht="15" hidden="false" customHeight="false" outlineLevel="0" collapsed="false">
      <c r="A33" s="5" t="n">
        <v>4225106543757</v>
      </c>
      <c r="B33" s="0" t="n">
        <v>406010935</v>
      </c>
      <c r="C33" s="6" t="n">
        <v>22929.5</v>
      </c>
      <c r="D33" s="0" t="e">
        <f aca="false">VLOOKUP(A33,'202511'!$B$3:$B$175,1,0)</f>
        <v>#N/A</v>
      </c>
      <c r="G33" s="0" t="str">
        <f aca="false">VLOOKUP(A33,'BD-202512'!$A$2:$E$156,5,0)</f>
        <v>Urgência</v>
      </c>
    </row>
    <row r="34" customFormat="false" ht="15" hidden="false" customHeight="false" outlineLevel="0" collapsed="false">
      <c r="A34" s="5" t="n">
        <v>4225106543801</v>
      </c>
      <c r="B34" s="0" t="n">
        <v>406010820</v>
      </c>
      <c r="C34" s="6" t="n">
        <v>23758.2</v>
      </c>
      <c r="D34" s="0" t="e">
        <f aca="false">VLOOKUP(A34,'202511'!$B$3:$B$175,1,0)</f>
        <v>#N/A</v>
      </c>
      <c r="G34" s="0" t="str">
        <f aca="false">VLOOKUP(A34,'BD-202512'!$A$2:$E$156,5,0)</f>
        <v>Urgência</v>
      </c>
    </row>
    <row r="35" customFormat="false" ht="15" hidden="false" customHeight="false" outlineLevel="0" collapsed="false">
      <c r="A35" s="5" t="n">
        <v>4225106545715</v>
      </c>
      <c r="B35" s="0" t="n">
        <v>406040060</v>
      </c>
      <c r="C35" s="6" t="n">
        <v>4726.41</v>
      </c>
      <c r="D35" s="0" t="e">
        <f aca="false">VLOOKUP(A35,'202511'!$B$3:$B$175,1,0)</f>
        <v>#N/A</v>
      </c>
      <c r="G35" s="0" t="str">
        <f aca="false">VLOOKUP(A35,'BD-202512'!$A$2:$E$156,5,0)</f>
        <v>Urgência</v>
      </c>
    </row>
    <row r="36" customFormat="false" ht="15" hidden="false" customHeight="false" outlineLevel="0" collapsed="false">
      <c r="A36" s="5" t="n">
        <v>4225106554581</v>
      </c>
      <c r="B36" s="0" t="n">
        <v>406010935</v>
      </c>
      <c r="C36" s="6" t="n">
        <v>27728.79</v>
      </c>
      <c r="D36" s="0" t="e">
        <f aca="false">VLOOKUP(A36,'202511'!$B$3:$B$175,1,0)</f>
        <v>#N/A</v>
      </c>
      <c r="G36" s="0" t="str">
        <f aca="false">VLOOKUP(A36,'BD-202512'!$A$2:$E$156,5,0)</f>
        <v>Eletivo</v>
      </c>
    </row>
    <row r="37" customFormat="false" ht="15" hidden="false" customHeight="false" outlineLevel="0" collapsed="false">
      <c r="A37" s="5" t="n">
        <v>4225106554691</v>
      </c>
      <c r="B37" s="0" t="n">
        <v>406010935</v>
      </c>
      <c r="C37" s="6" t="n">
        <v>27694.65</v>
      </c>
      <c r="D37" s="0" t="e">
        <f aca="false">VLOOKUP(A37,'202511'!$B$3:$B$175,1,0)</f>
        <v>#N/A</v>
      </c>
      <c r="G37" s="0" t="str">
        <f aca="false">VLOOKUP(A37,'BD-202512'!$A$2:$E$156,5,0)</f>
        <v>Urgência</v>
      </c>
    </row>
    <row r="38" customFormat="false" ht="15" hidden="false" customHeight="false" outlineLevel="0" collapsed="false">
      <c r="A38" s="5" t="n">
        <v>4225106559718</v>
      </c>
      <c r="B38" s="0" t="n">
        <v>406010935</v>
      </c>
      <c r="C38" s="6" t="n">
        <v>23006.23</v>
      </c>
      <c r="D38" s="0" t="e">
        <f aca="false">VLOOKUP(A38,'202511'!$B$3:$B$175,1,0)</f>
        <v>#N/A</v>
      </c>
      <c r="G38" s="0" t="str">
        <f aca="false">VLOOKUP(A38,'BD-202512'!$A$2:$E$156,5,0)</f>
        <v>Urgência</v>
      </c>
    </row>
    <row r="39" customFormat="false" ht="15" hidden="false" customHeight="false" outlineLevel="0" collapsed="false">
      <c r="A39" s="5" t="n">
        <v>4225106565372</v>
      </c>
      <c r="B39" s="0" t="n">
        <v>415020034</v>
      </c>
      <c r="C39" s="6" t="n">
        <v>11068.32</v>
      </c>
      <c r="D39" s="0" t="e">
        <f aca="false">VLOOKUP(A39,'202511'!$B$3:$B$175,1,0)</f>
        <v>#N/A</v>
      </c>
      <c r="G39" s="0" t="str">
        <f aca="false">VLOOKUP(A39,'BD-202512'!$A$2:$E$156,5,0)</f>
        <v>Urgência</v>
      </c>
    </row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72" colorId="64" zoomScale="100" zoomScaleNormal="100" zoomScalePageLayoutView="100" workbookViewId="0">
      <selection pane="topLeft" activeCell="F1" activeCellId="0" sqref="F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16</v>
      </c>
      <c r="B1" s="0" t="s">
        <v>17</v>
      </c>
      <c r="C1" s="0" t="s">
        <v>18</v>
      </c>
      <c r="D1" s="0" t="s">
        <v>19</v>
      </c>
      <c r="E1" s="0" t="s">
        <v>20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5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21</v>
      </c>
      <c r="I3" s="5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21</v>
      </c>
      <c r="I4" s="5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21</v>
      </c>
      <c r="I5" s="5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21</v>
      </c>
      <c r="I6" s="5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21</v>
      </c>
      <c r="I7" s="5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21</v>
      </c>
      <c r="I8" s="5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21</v>
      </c>
      <c r="I9" s="5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21</v>
      </c>
      <c r="I10" s="5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21</v>
      </c>
      <c r="I11" s="5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5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21</v>
      </c>
      <c r="I13" s="5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21</v>
      </c>
      <c r="I14" s="5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21</v>
      </c>
      <c r="I15" s="5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5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21</v>
      </c>
      <c r="I17" s="5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21</v>
      </c>
      <c r="I18" s="5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21</v>
      </c>
      <c r="I19" s="5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21</v>
      </c>
      <c r="I20" s="5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21</v>
      </c>
      <c r="I21" s="5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21</v>
      </c>
      <c r="I22" s="5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21</v>
      </c>
      <c r="I23" s="5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21</v>
      </c>
      <c r="I24" s="5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21</v>
      </c>
      <c r="I25" s="5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21</v>
      </c>
      <c r="I26" s="5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21</v>
      </c>
      <c r="I27" s="5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21</v>
      </c>
      <c r="I28" s="5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21</v>
      </c>
      <c r="I29" s="5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21</v>
      </c>
      <c r="I30" s="5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21</v>
      </c>
      <c r="I31" s="5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21</v>
      </c>
      <c r="I32" s="5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21</v>
      </c>
      <c r="I33" s="5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21</v>
      </c>
      <c r="I34" s="5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5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21</v>
      </c>
      <c r="I36" s="5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21</v>
      </c>
      <c r="I37" s="5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21</v>
      </c>
      <c r="I38" s="5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21</v>
      </c>
      <c r="I39" s="5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21</v>
      </c>
      <c r="I40" s="5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21</v>
      </c>
      <c r="I41" s="5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5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5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5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21</v>
      </c>
      <c r="I45" s="5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21</v>
      </c>
      <c r="I46" s="5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21</v>
      </c>
      <c r="I47" s="5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21</v>
      </c>
      <c r="I48" s="5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21</v>
      </c>
      <c r="I49" s="5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21</v>
      </c>
      <c r="I50" s="5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21</v>
      </c>
      <c r="I51" s="5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21</v>
      </c>
      <c r="I52" s="5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21</v>
      </c>
      <c r="I53" s="5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21</v>
      </c>
      <c r="I54" s="5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21</v>
      </c>
      <c r="I55" s="5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21</v>
      </c>
      <c r="I56" s="5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21</v>
      </c>
      <c r="I57" s="5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21</v>
      </c>
      <c r="I58" s="5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21</v>
      </c>
      <c r="I59" s="5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5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21</v>
      </c>
      <c r="I61" s="5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21</v>
      </c>
      <c r="I62" s="5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5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5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5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21</v>
      </c>
      <c r="I66" s="5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21</v>
      </c>
      <c r="I67" s="5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21</v>
      </c>
      <c r="I68" s="5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21</v>
      </c>
      <c r="I69" s="5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21</v>
      </c>
      <c r="I70" s="5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21</v>
      </c>
      <c r="I71" s="5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5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21</v>
      </c>
      <c r="I73" s="5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5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21</v>
      </c>
      <c r="I75" s="5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21</v>
      </c>
      <c r="I76" s="5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5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5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21</v>
      </c>
      <c r="I79" s="5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5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5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5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21</v>
      </c>
      <c r="I83" s="5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21</v>
      </c>
      <c r="I84" s="5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21</v>
      </c>
      <c r="I85" s="5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5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5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21</v>
      </c>
      <c r="I88" s="5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21</v>
      </c>
      <c r="I89" s="5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21</v>
      </c>
      <c r="I90" s="5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21</v>
      </c>
      <c r="I91" s="5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5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5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5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5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5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5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5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5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5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5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5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5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5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5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5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5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5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5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5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5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5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5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5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5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5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5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5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5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5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5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5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5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5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5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5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5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5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5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5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5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5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5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5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5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5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5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5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5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5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5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21</v>
      </c>
      <c r="I142" s="5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5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5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21</v>
      </c>
      <c r="I145" s="5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21</v>
      </c>
      <c r="I146" s="5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5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21</v>
      </c>
      <c r="I148" s="5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5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5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5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21</v>
      </c>
      <c r="I152" s="5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21</v>
      </c>
      <c r="I153" s="5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21</v>
      </c>
      <c r="I154" s="5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5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21</v>
      </c>
      <c r="I156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16" t="s">
        <v>22</v>
      </c>
      <c r="B1" s="17" t="s">
        <v>23</v>
      </c>
      <c r="C1" s="17" t="s">
        <v>24</v>
      </c>
      <c r="D1" s="17" t="s">
        <v>25</v>
      </c>
    </row>
    <row r="2" customFormat="false" ht="15" hidden="false" customHeight="false" outlineLevel="0" collapsed="false">
      <c r="A2" s="0" t="s">
        <v>26</v>
      </c>
      <c r="B2" s="18" t="n">
        <v>58076.27</v>
      </c>
      <c r="C2" s="18"/>
      <c r="D2" s="19" t="n">
        <f aca="false">SUM(B2:C2)</f>
        <v>58076.27</v>
      </c>
    </row>
    <row r="3" customFormat="false" ht="15" hidden="false" customHeight="false" outlineLevel="0" collapsed="false">
      <c r="A3" s="0" t="s">
        <v>27</v>
      </c>
      <c r="B3" s="18" t="n">
        <v>548532.16</v>
      </c>
      <c r="C3" s="18"/>
      <c r="D3" s="19" t="n">
        <f aca="false">SUM(B3:C3)</f>
        <v>548532.16</v>
      </c>
    </row>
    <row r="4" customFormat="false" ht="15" hidden="false" customHeight="false" outlineLevel="0" collapsed="false">
      <c r="A4" s="0" t="s">
        <v>28</v>
      </c>
      <c r="B4" s="18" t="n">
        <v>32543.94</v>
      </c>
      <c r="C4" s="18"/>
      <c r="D4" s="19" t="n">
        <f aca="false">SUM(B4:C4)</f>
        <v>32543.94</v>
      </c>
    </row>
    <row r="5" customFormat="false" ht="15" hidden="false" customHeight="false" outlineLevel="0" collapsed="false">
      <c r="A5" s="0" t="s">
        <v>29</v>
      </c>
      <c r="B5" s="18" t="n">
        <v>400871.86</v>
      </c>
      <c r="C5" s="18" t="n">
        <v>5474.225</v>
      </c>
      <c r="D5" s="19" t="n">
        <f aca="false">SUM(B5:C5)</f>
        <v>406346.085</v>
      </c>
    </row>
    <row r="6" customFormat="false" ht="15" hidden="false" customHeight="false" outlineLevel="0" collapsed="false">
      <c r="A6" s="0" t="s">
        <v>30</v>
      </c>
      <c r="B6" s="18" t="n">
        <v>312695.71</v>
      </c>
      <c r="C6" s="18" t="n">
        <v>79885</v>
      </c>
      <c r="D6" s="19" t="n">
        <f aca="false">SUM(B6:C6)</f>
        <v>392580.71</v>
      </c>
    </row>
    <row r="7" customFormat="false" ht="15" hidden="false" customHeight="false" outlineLevel="0" collapsed="false">
      <c r="A7" s="0" t="s">
        <v>31</v>
      </c>
      <c r="B7" s="18" t="n">
        <v>78998.04</v>
      </c>
      <c r="C7" s="18"/>
      <c r="D7" s="19" t="n">
        <f aca="false">SUM(B7:C7)</f>
        <v>78998.04</v>
      </c>
    </row>
    <row r="8" customFormat="false" ht="15" hidden="false" customHeight="false" outlineLevel="0" collapsed="false">
      <c r="A8" s="0" t="s">
        <v>32</v>
      </c>
      <c r="B8" s="18" t="n">
        <v>55477.58</v>
      </c>
      <c r="C8" s="18"/>
      <c r="D8" s="19" t="n">
        <f aca="false">SUM(B8:C8)</f>
        <v>55477.58</v>
      </c>
    </row>
    <row r="9" customFormat="false" ht="15" hidden="false" customHeight="false" outlineLevel="0" collapsed="false">
      <c r="A9" s="0" t="s">
        <v>25</v>
      </c>
      <c r="B9" s="18" t="n">
        <v>1512543.13</v>
      </c>
      <c r="C9" s="18"/>
      <c r="D9" s="19" t="n">
        <f aca="false">SUM(B9:C9)</f>
        <v>1512543.13</v>
      </c>
    </row>
    <row r="10" customFormat="false" ht="15" hidden="false" customHeight="false" outlineLevel="0" collapsed="false">
      <c r="D10" s="2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21" t="n">
        <v>875.965</v>
      </c>
    </row>
    <row r="2" customFormat="false" ht="15" hidden="false" customHeight="false" outlineLevel="0" collapsed="false">
      <c r="A2" s="0" t="n">
        <v>406050023</v>
      </c>
      <c r="B2" s="22" t="n">
        <v>1474.5375</v>
      </c>
    </row>
    <row r="3" customFormat="false" ht="15" hidden="false" customHeight="false" outlineLevel="0" collapsed="false">
      <c r="A3" s="0" t="n">
        <v>406050031</v>
      </c>
      <c r="B3" s="21" t="n">
        <v>1492.3125</v>
      </c>
    </row>
    <row r="4" customFormat="false" ht="15" hidden="false" customHeight="false" outlineLevel="0" collapsed="false">
      <c r="A4" s="0" t="n">
        <v>406050040</v>
      </c>
      <c r="B4" s="22" t="n">
        <v>1466.5225</v>
      </c>
    </row>
    <row r="5" customFormat="false" ht="15" hidden="false" customHeight="false" outlineLevel="0" collapsed="false">
      <c r="A5" s="0" t="n">
        <v>406050058</v>
      </c>
      <c r="B5" s="21" t="n">
        <v>1486.97</v>
      </c>
    </row>
    <row r="6" customFormat="false" ht="15" hidden="false" customHeight="false" outlineLevel="0" collapsed="false">
      <c r="A6" s="0" t="n">
        <v>406050066</v>
      </c>
      <c r="B6" s="22" t="n">
        <v>1445.78</v>
      </c>
    </row>
    <row r="7" customFormat="false" ht="15" hidden="false" customHeight="false" outlineLevel="0" collapsed="false">
      <c r="A7" s="0" t="n">
        <v>406050074</v>
      </c>
      <c r="B7" s="21" t="n">
        <v>2059.2325</v>
      </c>
    </row>
    <row r="8" customFormat="false" ht="15" hidden="false" customHeight="false" outlineLevel="0" collapsed="false">
      <c r="A8" s="0" t="n">
        <v>406050082</v>
      </c>
      <c r="B8" s="22" t="n">
        <v>2142.0225</v>
      </c>
    </row>
    <row r="9" customFormat="false" ht="15" hidden="false" customHeight="false" outlineLevel="0" collapsed="false">
      <c r="A9" s="0" t="n">
        <v>406050090</v>
      </c>
      <c r="B9" s="21" t="n">
        <v>2297.74</v>
      </c>
    </row>
    <row r="10" customFormat="false" ht="15" hidden="false" customHeight="false" outlineLevel="0" collapsed="false">
      <c r="A10" s="0" t="n">
        <v>406050104</v>
      </c>
      <c r="B10" s="22" t="n">
        <v>1618.9675</v>
      </c>
    </row>
    <row r="11" customFormat="false" ht="15" hidden="false" customHeight="false" outlineLevel="0" collapsed="false">
      <c r="A11" s="0" t="n">
        <v>406050112</v>
      </c>
      <c r="B11" s="21" t="n">
        <v>1886.14</v>
      </c>
    </row>
    <row r="12" customFormat="false" ht="15" hidden="false" customHeight="false" outlineLevel="0" collapsed="false">
      <c r="A12" s="0" t="n">
        <v>406050120</v>
      </c>
      <c r="B12" s="22" t="n">
        <v>1560.4825</v>
      </c>
    </row>
    <row r="13" customFormat="false" ht="15" hidden="false" customHeight="false" outlineLevel="0" collapsed="false">
      <c r="A13" s="0" t="n">
        <v>406050139</v>
      </c>
      <c r="B13" s="21" t="n">
        <v>1685.9575</v>
      </c>
    </row>
    <row r="14" customFormat="false" ht="15" hidden="false" customHeight="false" outlineLevel="0" collapsed="false">
      <c r="A14" s="0" t="n">
        <v>406010110</v>
      </c>
      <c r="B14" s="23" t="n">
        <v>1737.05</v>
      </c>
    </row>
    <row r="15" customFormat="false" ht="15" hidden="false" customHeight="false" outlineLevel="0" collapsed="false">
      <c r="A15" s="0" t="n">
        <v>406020108</v>
      </c>
      <c r="B15" s="24" t="n">
        <v>1034.8</v>
      </c>
    </row>
    <row r="16" customFormat="false" ht="15" hidden="false" customHeight="false" outlineLevel="0" collapsed="false">
      <c r="A16" s="0" t="n">
        <v>406020159</v>
      </c>
      <c r="B16" s="23" t="n">
        <v>881.4</v>
      </c>
    </row>
    <row r="17" customFormat="false" ht="15" hidden="false" customHeight="false" outlineLevel="0" collapsed="false">
      <c r="A17" s="0" t="n">
        <v>406020221</v>
      </c>
      <c r="B17" s="24" t="n">
        <v>1060.58</v>
      </c>
    </row>
    <row r="18" customFormat="false" ht="15" hidden="false" customHeight="false" outlineLevel="0" collapsed="false">
      <c r="A18" s="0" t="n">
        <v>406020230</v>
      </c>
      <c r="B18" s="23" t="n">
        <v>965.08</v>
      </c>
    </row>
    <row r="19" customFormat="false" ht="15" hidden="false" customHeight="false" outlineLevel="0" collapsed="false">
      <c r="A19" s="0" t="n">
        <v>406020248</v>
      </c>
      <c r="B19" s="24" t="n">
        <v>999.42</v>
      </c>
    </row>
    <row r="20" customFormat="false" ht="15" hidden="false" customHeight="false" outlineLevel="0" collapsed="false">
      <c r="A20" s="0" t="n">
        <v>406020256</v>
      </c>
      <c r="B20" s="23" t="n">
        <v>1058.34</v>
      </c>
    </row>
    <row r="21" customFormat="false" ht="15" hidden="false" customHeight="false" outlineLevel="0" collapsed="false">
      <c r="A21" s="0" t="n">
        <v>406020264</v>
      </c>
      <c r="B21" s="24" t="n">
        <v>1012.92</v>
      </c>
    </row>
    <row r="22" customFormat="false" ht="15" hidden="false" customHeight="false" outlineLevel="0" collapsed="false">
      <c r="A22" s="0" t="n">
        <v>406020280</v>
      </c>
      <c r="B22" s="23" t="n">
        <v>1174.96</v>
      </c>
    </row>
    <row r="23" customFormat="false" ht="15" hidden="false" customHeight="false" outlineLevel="0" collapsed="false">
      <c r="A23" s="0" t="n">
        <v>406020566</v>
      </c>
      <c r="B23" s="24" t="n">
        <v>2500.44</v>
      </c>
    </row>
    <row r="24" customFormat="false" ht="15" hidden="false" customHeight="false" outlineLevel="0" collapsed="false">
      <c r="A24" s="0" t="n">
        <v>406020574</v>
      </c>
      <c r="B24" s="23" t="n">
        <v>2076.57</v>
      </c>
    </row>
    <row r="25" customFormat="false" ht="15" hidden="false" customHeight="false" outlineLevel="0" collapsed="false">
      <c r="A25" s="0" t="n">
        <v>407010173</v>
      </c>
      <c r="B25" s="22" t="n">
        <v>2175</v>
      </c>
    </row>
    <row r="26" customFormat="false" ht="15" hidden="false" customHeight="false" outlineLevel="0" collapsed="false">
      <c r="A26" s="0" t="n">
        <v>407010386</v>
      </c>
      <c r="B26" s="21" t="n">
        <v>3072.5</v>
      </c>
    </row>
    <row r="27" customFormat="false" ht="15" hidden="false" customHeight="false" outlineLevel="0" collapsed="false">
      <c r="A27" s="0" t="n">
        <v>407030255</v>
      </c>
      <c r="B27" s="25" t="n">
        <v>2428.54</v>
      </c>
    </row>
    <row r="28" customFormat="false" ht="15" hidden="false" customHeight="false" outlineLevel="0" collapsed="false">
      <c r="A28" s="0" t="n">
        <v>407010017</v>
      </c>
      <c r="B28" s="23" t="n">
        <v>787.03</v>
      </c>
    </row>
    <row r="29" customFormat="false" ht="15" hidden="false" customHeight="false" outlineLevel="0" collapsed="false">
      <c r="A29" s="0" t="n">
        <v>407010033</v>
      </c>
      <c r="B29" s="24" t="n">
        <v>1833.56</v>
      </c>
    </row>
    <row r="30" customFormat="false" ht="15" hidden="false" customHeight="false" outlineLevel="0" collapsed="false">
      <c r="A30" s="0" t="n">
        <v>407010041</v>
      </c>
      <c r="B30" s="23" t="n">
        <v>1833.56</v>
      </c>
    </row>
    <row r="31" customFormat="false" ht="15" hidden="false" customHeight="false" outlineLevel="0" collapsed="false">
      <c r="A31" s="0" t="n">
        <v>407010050</v>
      </c>
      <c r="B31" s="24" t="n">
        <v>777.23</v>
      </c>
    </row>
    <row r="32" customFormat="false" ht="15" hidden="false" customHeight="false" outlineLevel="0" collapsed="false">
      <c r="A32" s="0" t="n">
        <v>407010068</v>
      </c>
      <c r="B32" s="23" t="n">
        <v>1914.57</v>
      </c>
    </row>
    <row r="33" customFormat="false" ht="15" hidden="false" customHeight="false" outlineLevel="0" collapsed="false">
      <c r="A33" s="0" t="n">
        <v>407010076</v>
      </c>
      <c r="B33" s="24" t="n">
        <v>1185.67</v>
      </c>
    </row>
    <row r="34" customFormat="false" ht="15" hidden="false" customHeight="false" outlineLevel="0" collapsed="false">
      <c r="A34" s="0" t="n">
        <v>407010084</v>
      </c>
      <c r="B34" s="23" t="n">
        <v>794.88</v>
      </c>
    </row>
    <row r="35" customFormat="false" ht="15" hidden="false" customHeight="false" outlineLevel="0" collapsed="false">
      <c r="A35" s="0" t="n">
        <v>407010092</v>
      </c>
      <c r="B35" s="24" t="n">
        <v>787.65</v>
      </c>
    </row>
    <row r="36" customFormat="false" ht="15" hidden="false" customHeight="false" outlineLevel="0" collapsed="false">
      <c r="A36" s="0" t="n">
        <v>407010106</v>
      </c>
      <c r="B36" s="23" t="n">
        <v>787.65</v>
      </c>
    </row>
    <row r="37" customFormat="false" ht="15" hidden="false" customHeight="false" outlineLevel="0" collapsed="false">
      <c r="A37" s="0" t="n">
        <v>407010130</v>
      </c>
      <c r="B37" s="24" t="n">
        <v>902.19</v>
      </c>
    </row>
    <row r="38" customFormat="false" ht="15" hidden="false" customHeight="false" outlineLevel="0" collapsed="false">
      <c r="A38" s="0" t="n">
        <v>407010149</v>
      </c>
      <c r="B38" s="23" t="n">
        <v>701.15</v>
      </c>
    </row>
    <row r="39" customFormat="false" ht="15" hidden="false" customHeight="false" outlineLevel="0" collapsed="false">
      <c r="A39" s="0" t="n">
        <v>407010165</v>
      </c>
      <c r="B39" s="24" t="n">
        <v>902.18</v>
      </c>
    </row>
    <row r="40" customFormat="false" ht="15" hidden="false" customHeight="false" outlineLevel="0" collapsed="false">
      <c r="A40" s="0" t="n">
        <v>407010211</v>
      </c>
      <c r="B40" s="23" t="n">
        <v>2063.28</v>
      </c>
    </row>
    <row r="41" customFormat="false" ht="15" hidden="false" customHeight="false" outlineLevel="0" collapsed="false">
      <c r="A41" s="0" t="n">
        <v>407010220</v>
      </c>
      <c r="B41" s="24" t="n">
        <v>1041.12</v>
      </c>
    </row>
    <row r="42" customFormat="false" ht="15" hidden="false" customHeight="false" outlineLevel="0" collapsed="false">
      <c r="A42" s="0" t="n">
        <v>407010270</v>
      </c>
      <c r="B42" s="23" t="n">
        <v>2270.21</v>
      </c>
    </row>
    <row r="43" customFormat="false" ht="15" hidden="false" customHeight="false" outlineLevel="0" collapsed="false">
      <c r="A43" s="0" t="n">
        <v>407010289</v>
      </c>
      <c r="B43" s="24" t="n">
        <v>822.91</v>
      </c>
    </row>
    <row r="44" customFormat="false" ht="15" hidden="false" customHeight="false" outlineLevel="0" collapsed="false">
      <c r="A44" s="0" t="n">
        <v>407010297</v>
      </c>
      <c r="B44" s="23" t="n">
        <v>1532.12</v>
      </c>
    </row>
    <row r="45" customFormat="false" ht="15" hidden="false" customHeight="false" outlineLevel="0" collapsed="false">
      <c r="A45" s="0" t="n">
        <v>407020012</v>
      </c>
      <c r="B45" s="24" t="n">
        <v>1403.9</v>
      </c>
    </row>
    <row r="46" customFormat="false" ht="15" hidden="false" customHeight="false" outlineLevel="0" collapsed="false">
      <c r="A46" s="0" t="n">
        <v>407020020</v>
      </c>
      <c r="B46" s="23" t="n">
        <v>716.48</v>
      </c>
    </row>
    <row r="47" customFormat="false" ht="15" hidden="false" customHeight="false" outlineLevel="0" collapsed="false">
      <c r="A47" s="0" t="n">
        <v>407020063</v>
      </c>
      <c r="B47" s="24" t="n">
        <v>1817.45</v>
      </c>
    </row>
    <row r="48" customFormat="false" ht="15" hidden="false" customHeight="false" outlineLevel="0" collapsed="false">
      <c r="A48" s="0" t="n">
        <v>407020071</v>
      </c>
      <c r="B48" s="23" t="n">
        <v>1403.91</v>
      </c>
    </row>
    <row r="49" customFormat="false" ht="15" hidden="false" customHeight="false" outlineLevel="0" collapsed="false">
      <c r="A49" s="0" t="n">
        <v>407020080</v>
      </c>
      <c r="B49" s="24" t="n">
        <v>0</v>
      </c>
    </row>
    <row r="50" customFormat="false" ht="15" hidden="false" customHeight="false" outlineLevel="0" collapsed="false">
      <c r="A50" s="0" t="n">
        <v>407020110</v>
      </c>
      <c r="B50" s="24" t="n">
        <v>752.82</v>
      </c>
    </row>
    <row r="51" customFormat="false" ht="15" hidden="false" customHeight="false" outlineLevel="0" collapsed="false">
      <c r="A51" s="0" t="n">
        <v>407020144</v>
      </c>
      <c r="B51" s="23" t="n">
        <v>852.35</v>
      </c>
    </row>
    <row r="52" customFormat="false" ht="15" hidden="false" customHeight="false" outlineLevel="0" collapsed="false">
      <c r="A52" s="0" t="n">
        <v>407020179</v>
      </c>
      <c r="B52" s="24" t="n">
        <v>2434.4</v>
      </c>
    </row>
    <row r="53" customFormat="false" ht="15" hidden="false" customHeight="false" outlineLevel="0" collapsed="false">
      <c r="A53" s="0" t="n">
        <v>407020187</v>
      </c>
      <c r="B53" s="23" t="n">
        <v>3523.08</v>
      </c>
    </row>
    <row r="54" customFormat="false" ht="15" hidden="false" customHeight="false" outlineLevel="0" collapsed="false">
      <c r="A54" s="0" t="n">
        <v>407020195</v>
      </c>
      <c r="B54" s="24" t="n">
        <v>1258.24</v>
      </c>
    </row>
    <row r="55" customFormat="false" ht="15" hidden="false" customHeight="false" outlineLevel="0" collapsed="false">
      <c r="A55" s="0" t="n">
        <v>407020217</v>
      </c>
      <c r="B55" s="23" t="n">
        <v>740.43</v>
      </c>
    </row>
    <row r="56" customFormat="false" ht="15" hidden="false" customHeight="false" outlineLevel="0" collapsed="false">
      <c r="A56" s="0" t="n">
        <v>407020225</v>
      </c>
      <c r="B56" s="24" t="n">
        <v>1006.05</v>
      </c>
    </row>
    <row r="57" customFormat="false" ht="15" hidden="false" customHeight="false" outlineLevel="0" collapsed="false">
      <c r="A57" s="0" t="n">
        <v>407020233</v>
      </c>
      <c r="B57" s="23" t="n">
        <v>650.08</v>
      </c>
    </row>
    <row r="58" customFormat="false" ht="15" hidden="false" customHeight="false" outlineLevel="0" collapsed="false">
      <c r="A58" s="0" t="n">
        <v>407020241</v>
      </c>
      <c r="B58" s="24" t="n">
        <v>1300.18</v>
      </c>
    </row>
    <row r="59" customFormat="false" ht="15" hidden="false" customHeight="false" outlineLevel="0" collapsed="false">
      <c r="A59" s="0" t="n">
        <v>407020250</v>
      </c>
      <c r="B59" s="23" t="n">
        <v>896.25</v>
      </c>
    </row>
    <row r="60" customFormat="false" ht="15" hidden="false" customHeight="false" outlineLevel="0" collapsed="false">
      <c r="A60" s="0" t="n">
        <v>407020268</v>
      </c>
      <c r="B60" s="24" t="n">
        <v>748.28</v>
      </c>
    </row>
    <row r="61" customFormat="false" ht="15" hidden="false" customHeight="false" outlineLevel="0" collapsed="false">
      <c r="A61" s="0" t="n">
        <v>407020276</v>
      </c>
      <c r="B61" s="23" t="n">
        <v>1091.7</v>
      </c>
    </row>
    <row r="62" customFormat="false" ht="15" hidden="false" customHeight="false" outlineLevel="0" collapsed="false">
      <c r="A62" s="0" t="n">
        <v>407020284</v>
      </c>
      <c r="B62" s="24" t="n">
        <v>947.82</v>
      </c>
    </row>
    <row r="63" customFormat="false" ht="15" hidden="false" customHeight="false" outlineLevel="0" collapsed="false">
      <c r="A63" s="0" t="n">
        <v>407020292</v>
      </c>
      <c r="B63" s="23" t="n">
        <v>757.38</v>
      </c>
    </row>
    <row r="64" customFormat="false" ht="15" hidden="false" customHeight="false" outlineLevel="0" collapsed="false">
      <c r="A64" s="0" t="n">
        <v>407020322</v>
      </c>
      <c r="B64" s="24" t="n">
        <v>891.2</v>
      </c>
    </row>
    <row r="65" customFormat="false" ht="15" hidden="false" customHeight="false" outlineLevel="0" collapsed="false">
      <c r="A65" s="0" t="n">
        <v>407020330</v>
      </c>
      <c r="B65" s="23" t="n">
        <v>1453.79</v>
      </c>
    </row>
    <row r="66" customFormat="false" ht="15" hidden="false" customHeight="false" outlineLevel="0" collapsed="false">
      <c r="A66" s="0" t="n">
        <v>407020349</v>
      </c>
      <c r="B66" s="24" t="n">
        <v>788.1</v>
      </c>
    </row>
    <row r="67" customFormat="false" ht="15" hidden="false" customHeight="false" outlineLevel="0" collapsed="false">
      <c r="A67" s="0" t="n">
        <v>407020357</v>
      </c>
      <c r="B67" s="23" t="n">
        <v>748.28</v>
      </c>
    </row>
    <row r="68" customFormat="false" ht="15" hidden="false" customHeight="false" outlineLevel="0" collapsed="false">
      <c r="A68" s="0" t="n">
        <v>407020403</v>
      </c>
      <c r="B68" s="24" t="n">
        <v>1453.79</v>
      </c>
    </row>
    <row r="69" customFormat="false" ht="15" hidden="false" customHeight="false" outlineLevel="0" collapsed="false">
      <c r="A69" s="0" t="n">
        <v>407020411</v>
      </c>
      <c r="B69" s="23" t="n">
        <v>1453.79</v>
      </c>
    </row>
    <row r="70" customFormat="false" ht="15" hidden="false" customHeight="false" outlineLevel="0" collapsed="false">
      <c r="A70" s="0" t="n">
        <v>407020420</v>
      </c>
      <c r="B70" s="24" t="n">
        <v>851.4</v>
      </c>
    </row>
    <row r="71" customFormat="false" ht="15" hidden="false" customHeight="false" outlineLevel="0" collapsed="false">
      <c r="A71" s="0" t="n">
        <v>407020438</v>
      </c>
      <c r="B71" s="23" t="n">
        <v>1433.83</v>
      </c>
    </row>
    <row r="72" customFormat="false" ht="15" hidden="false" customHeight="false" outlineLevel="0" collapsed="false">
      <c r="A72" s="0" t="n">
        <v>407020470</v>
      </c>
      <c r="B72" s="24" t="n">
        <v>734.56</v>
      </c>
    </row>
    <row r="73" customFormat="false" ht="15" hidden="false" customHeight="false" outlineLevel="0" collapsed="false">
      <c r="A73" s="0" t="n">
        <v>407030018</v>
      </c>
      <c r="B73" s="23" t="n">
        <v>1161.31</v>
      </c>
    </row>
    <row r="74" customFormat="false" ht="15" hidden="false" customHeight="false" outlineLevel="0" collapsed="false">
      <c r="A74" s="0" t="n">
        <v>407030026</v>
      </c>
      <c r="B74" s="24" t="n">
        <v>1992.68</v>
      </c>
    </row>
    <row r="75" customFormat="false" ht="15" hidden="false" customHeight="false" outlineLevel="0" collapsed="false">
      <c r="A75" s="0" t="n">
        <v>407030034</v>
      </c>
      <c r="B75" s="23" t="n">
        <v>2977.35</v>
      </c>
    </row>
    <row r="76" customFormat="false" ht="15" hidden="false" customHeight="false" outlineLevel="0" collapsed="false">
      <c r="A76" s="0" t="n">
        <v>407030042</v>
      </c>
      <c r="B76" s="24" t="n">
        <v>1265</v>
      </c>
    </row>
    <row r="77" customFormat="false" ht="15" hidden="false" customHeight="false" outlineLevel="0" collapsed="false">
      <c r="A77" s="0" t="n">
        <v>407030050</v>
      </c>
      <c r="B77" s="23" t="n">
        <v>1138.78</v>
      </c>
    </row>
    <row r="78" customFormat="false" ht="15" hidden="false" customHeight="false" outlineLevel="0" collapsed="false">
      <c r="A78" s="0" t="n">
        <v>407030069</v>
      </c>
      <c r="B78" s="24" t="n">
        <v>1234.82</v>
      </c>
    </row>
    <row r="79" customFormat="false" ht="15" hidden="false" customHeight="false" outlineLevel="0" collapsed="false">
      <c r="A79" s="0" t="n">
        <v>407030077</v>
      </c>
      <c r="B79" s="23" t="n">
        <v>1129.58</v>
      </c>
    </row>
    <row r="80" customFormat="false" ht="15" hidden="false" customHeight="false" outlineLevel="0" collapsed="false">
      <c r="A80" s="0" t="n">
        <v>407030123</v>
      </c>
      <c r="B80" s="24" t="n">
        <v>975.98</v>
      </c>
    </row>
    <row r="81" customFormat="false" ht="15" hidden="false" customHeight="false" outlineLevel="0" collapsed="false">
      <c r="A81" s="0" t="n">
        <v>407030131</v>
      </c>
      <c r="B81" s="23" t="n">
        <v>1195.01</v>
      </c>
    </row>
    <row r="82" customFormat="false" ht="15" hidden="false" customHeight="false" outlineLevel="0" collapsed="false">
      <c r="A82" s="0" t="n">
        <v>407030166</v>
      </c>
      <c r="B82" s="24" t="n">
        <v>859.07</v>
      </c>
    </row>
    <row r="83" customFormat="false" ht="15" hidden="false" customHeight="false" outlineLevel="0" collapsed="false">
      <c r="A83" s="0" t="n">
        <v>407030174</v>
      </c>
      <c r="B83" s="23" t="n">
        <v>863.53</v>
      </c>
    </row>
    <row r="84" customFormat="false" ht="15" hidden="false" customHeight="false" outlineLevel="0" collapsed="false">
      <c r="A84" s="0" t="n">
        <v>407030182</v>
      </c>
      <c r="B84" s="24" t="n">
        <v>774.95</v>
      </c>
    </row>
    <row r="85" customFormat="false" ht="15" hidden="false" customHeight="false" outlineLevel="0" collapsed="false">
      <c r="A85" s="0" t="n">
        <v>407030190</v>
      </c>
      <c r="B85" s="23" t="n">
        <v>684.13</v>
      </c>
    </row>
    <row r="86" customFormat="false" ht="15" hidden="false" customHeight="false" outlineLevel="0" collapsed="false">
      <c r="A86" s="0" t="n">
        <v>407030204</v>
      </c>
      <c r="B86" s="24" t="n">
        <v>1603.46</v>
      </c>
    </row>
    <row r="87" customFormat="false" ht="15" hidden="false" customHeight="false" outlineLevel="0" collapsed="false">
      <c r="A87" s="0" t="n">
        <v>407030247</v>
      </c>
      <c r="B87" s="23" t="n">
        <v>1577.59</v>
      </c>
    </row>
    <row r="88" customFormat="false" ht="15" hidden="false" customHeight="false" outlineLevel="0" collapsed="false">
      <c r="A88" s="0" t="n">
        <v>407040048</v>
      </c>
      <c r="B88" s="24" t="n">
        <v>808.13</v>
      </c>
    </row>
    <row r="89" customFormat="false" ht="15" hidden="false" customHeight="false" outlineLevel="0" collapsed="false">
      <c r="A89" s="0" t="n">
        <v>407040056</v>
      </c>
      <c r="B89" s="23" t="n">
        <v>830.9</v>
      </c>
    </row>
    <row r="90" customFormat="false" ht="15" hidden="false" customHeight="false" outlineLevel="0" collapsed="false">
      <c r="A90" s="0" t="n">
        <v>407040064</v>
      </c>
      <c r="B90" s="24" t="n">
        <v>1603.46</v>
      </c>
    </row>
    <row r="91" customFormat="false" ht="15" hidden="false" customHeight="false" outlineLevel="0" collapsed="false">
      <c r="A91" s="0" t="n">
        <v>407040072</v>
      </c>
      <c r="B91" s="23" t="n">
        <v>723.08</v>
      </c>
    </row>
    <row r="92" customFormat="false" ht="15" hidden="false" customHeight="false" outlineLevel="0" collapsed="false">
      <c r="A92" s="0" t="n">
        <v>407040080</v>
      </c>
      <c r="B92" s="24" t="n">
        <v>1079.84</v>
      </c>
    </row>
    <row r="93" customFormat="false" ht="15" hidden="false" customHeight="false" outlineLevel="0" collapsed="false">
      <c r="A93" s="0" t="n">
        <v>407040099</v>
      </c>
      <c r="B93" s="23" t="n">
        <v>1220.12</v>
      </c>
    </row>
    <row r="94" customFormat="false" ht="15" hidden="false" customHeight="false" outlineLevel="0" collapsed="false">
      <c r="A94" s="0" t="n">
        <v>407040102</v>
      </c>
      <c r="B94" s="24" t="n">
        <v>1275.94</v>
      </c>
    </row>
    <row r="95" customFormat="false" ht="15" hidden="false" customHeight="false" outlineLevel="0" collapsed="false">
      <c r="A95" s="0" t="n">
        <v>407040110</v>
      </c>
      <c r="B95" s="23" t="n">
        <v>1192.66</v>
      </c>
    </row>
    <row r="96" customFormat="false" ht="15" hidden="false" customHeight="false" outlineLevel="0" collapsed="false">
      <c r="A96" s="0" t="n">
        <v>407040129</v>
      </c>
      <c r="B96" s="24" t="n">
        <v>869.98</v>
      </c>
    </row>
    <row r="97" customFormat="false" ht="15" hidden="false" customHeight="false" outlineLevel="0" collapsed="false">
      <c r="A97" s="0" t="n">
        <v>407040137</v>
      </c>
      <c r="B97" s="23" t="n">
        <v>753.9</v>
      </c>
    </row>
    <row r="98" customFormat="false" ht="15" hidden="false" customHeight="false" outlineLevel="0" collapsed="false">
      <c r="A98" s="0" t="n">
        <v>407040153</v>
      </c>
      <c r="B98" s="24" t="n">
        <v>721.32</v>
      </c>
    </row>
    <row r="99" customFormat="false" ht="15" hidden="false" customHeight="false" outlineLevel="0" collapsed="false">
      <c r="A99" s="0" t="n">
        <v>407040170</v>
      </c>
      <c r="B99" s="23" t="n">
        <v>1212.3</v>
      </c>
    </row>
    <row r="100" customFormat="false" ht="15" hidden="false" customHeight="false" outlineLevel="0" collapsed="false">
      <c r="A100" s="0" t="n">
        <v>407040226</v>
      </c>
      <c r="B100" s="24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2026-02-23T15:39:34Z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